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46" i="2" l="1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J123" i="2"/>
  <c r="K123" i="2"/>
  <c r="J124" i="2"/>
  <c r="K12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K7" i="2"/>
  <c r="J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<sst xmlns="http://schemas.openxmlformats.org/spreadsheetml/2006/main" count="1048" uniqueCount="213">
  <si>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</si>
  <si>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</si>
  <si>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</si>
  <si>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</si>
  <si>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</si>
  <si>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</si>
  <si>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</si>
  <si>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</si>
  <si>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</si>
  <si>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</si>
  <si>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</si>
  <si>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</si>
  <si>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</si>
  <si>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</si>
  <si>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</si>
  <si>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</si>
  <si>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</si>
  <si>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</si>
  <si>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</si>
  <si>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</si>
  <si>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</si>
  <si>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</si>
  <si>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</si>
  <si>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</si>
  <si>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</si>
  <si>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</si>
  <si>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</si>
  <si>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</si>
  <si>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</si>
  <si>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</si>
  <si>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</si>
  <si>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</si>
  <si>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</si>
  <si>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</si>
  <si>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</si>
  <si>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</si>
  <si>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</si>
  <si>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</si>
  <si>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Total</t>
  </si>
  <si>
    <t>Std. Error of Mean</t>
  </si>
  <si>
    <t>Electricity</t>
  </si>
  <si>
    <t>Radio</t>
  </si>
  <si>
    <t>Television</t>
  </si>
  <si>
    <t>Bed</t>
  </si>
  <si>
    <t>Watch</t>
  </si>
  <si>
    <t>Bicycle</t>
  </si>
  <si>
    <t>Motorcycle or Scooter</t>
  </si>
  <si>
    <t>Car or Truck</t>
  </si>
  <si>
    <t>Boat with a motor</t>
  </si>
  <si>
    <t>Number of members per sleeping room</t>
  </si>
  <si>
    <t>Rainwater</t>
  </si>
  <si>
    <t>Other water source</t>
  </si>
  <si>
    <t>Flush toilet to septic tank</t>
  </si>
  <si>
    <t>Flush toilet to pit latrine</t>
  </si>
  <si>
    <t>No facility/bush/field</t>
  </si>
  <si>
    <t>Shared flush toilet to septic tank</t>
  </si>
  <si>
    <t>Ceramic tile floor</t>
  </si>
  <si>
    <t>Cement floor</t>
  </si>
  <si>
    <t>Other type of flooring</t>
  </si>
  <si>
    <t>Electricity for cooking</t>
  </si>
  <si>
    <t>Kerosene for cooking</t>
  </si>
  <si>
    <t>Wood for cooking</t>
  </si>
  <si>
    <t>Other fuel for cooking</t>
  </si>
  <si>
    <t>2</t>
  </si>
  <si>
    <t>3</t>
  </si>
  <si>
    <t>4</t>
  </si>
  <si>
    <t>5</t>
  </si>
  <si>
    <t>20</t>
  </si>
  <si>
    <t>40</t>
  </si>
  <si>
    <t>60</t>
  </si>
  <si>
    <t>80</t>
  </si>
  <si>
    <t>a. Multiple modes exist. The smallest value is shown</t>
  </si>
  <si>
    <t>Common</t>
  </si>
  <si>
    <t/>
  </si>
  <si>
    <t>Cell phone</t>
  </si>
  <si>
    <t>Landline/Telephone</t>
  </si>
  <si>
    <t>Refrigerator/Freezer</t>
  </si>
  <si>
    <t>Computer/Laptop</t>
  </si>
  <si>
    <t>Stove</t>
  </si>
  <si>
    <t>Microwave</t>
  </si>
  <si>
    <t>Home internet</t>
  </si>
  <si>
    <t>Wardrobe</t>
  </si>
  <si>
    <t>Sofa</t>
  </si>
  <si>
    <t>Windows with glass</t>
  </si>
  <si>
    <t>Table and chairs</t>
  </si>
  <si>
    <t>Bank account</t>
  </si>
  <si>
    <t>Owns a dwelling</t>
  </si>
  <si>
    <t>Owns agricultural land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</si>
  <si>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</si>
  <si>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</si>
  <si>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</si>
  <si>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</si>
  <si>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</si>
  <si>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</si>
  <si>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Protected spring</t>
  </si>
  <si>
    <t>Unprotected spring</t>
  </si>
  <si>
    <t>Tanker truck</t>
  </si>
  <si>
    <t>Cart with small tank</t>
  </si>
  <si>
    <t>Surface water-river, lake, dam, etc.</t>
  </si>
  <si>
    <t>Water from bottle</t>
  </si>
  <si>
    <t>Flush toilet to sewer</t>
  </si>
  <si>
    <t>Flush toilet to elsewhere</t>
  </si>
  <si>
    <t>Flush toilet to don't know</t>
  </si>
  <si>
    <t>VIP latrine</t>
  </si>
  <si>
    <t>Pit latrine with slab</t>
  </si>
  <si>
    <t>Traditional pit latrine</t>
  </si>
  <si>
    <t>Composting latrine</t>
  </si>
  <si>
    <t>Bucket toilet</t>
  </si>
  <si>
    <t>Hanging toilet/latrine</t>
  </si>
  <si>
    <t>Other type of latrine/toilet</t>
  </si>
  <si>
    <t>Shares latrine/toilet with other households</t>
  </si>
  <si>
    <t>Shared flush toilet to sewer</t>
  </si>
  <si>
    <t>Shared flush toilet to elsewhere</t>
  </si>
  <si>
    <t>Shared tradtional pit latrine</t>
  </si>
  <si>
    <t>Shared pit latrine with slab</t>
  </si>
  <si>
    <t>Shared VIP latrine</t>
  </si>
  <si>
    <t>Shared composting toilet</t>
  </si>
  <si>
    <t>Shared hanging toilet/latrine</t>
  </si>
  <si>
    <t>Earth, sand, dung floor</t>
  </si>
  <si>
    <t>Rudimentary wood plank</t>
  </si>
  <si>
    <t>Rudimentary palm, bamboo floor</t>
  </si>
  <si>
    <t>Polished wood floor</t>
  </si>
  <si>
    <t>Vinyl, asphalt strip floor</t>
  </si>
  <si>
    <t>Carpeted floor</t>
  </si>
  <si>
    <t>No walls</t>
  </si>
  <si>
    <t>Cane/palm/trunks/dirt walls</t>
  </si>
  <si>
    <t>Sticks with mud/clay/dung walls</t>
  </si>
  <si>
    <t>Bamboo with mud walls</t>
  </si>
  <si>
    <t>Stone with mud walls</t>
  </si>
  <si>
    <t>Uncovered adobe walls</t>
  </si>
  <si>
    <t>Plywood walls</t>
  </si>
  <si>
    <t>Cardboard walls</t>
  </si>
  <si>
    <t>Reused wood walls</t>
  </si>
  <si>
    <t>Cement walls</t>
  </si>
  <si>
    <t>Stone walls with lime cement</t>
  </si>
  <si>
    <t>Brick walls</t>
  </si>
  <si>
    <t>Cement block walls</t>
  </si>
  <si>
    <t>Covered adobe walls</t>
  </si>
  <si>
    <t>Wood planks, shingles walls</t>
  </si>
  <si>
    <t>Corrugated iron/zing</t>
  </si>
  <si>
    <t>Tin walls</t>
  </si>
  <si>
    <t>Other type of walls</t>
  </si>
  <si>
    <t>No roof</t>
  </si>
  <si>
    <t>Thatch/palm/sod roof</t>
  </si>
  <si>
    <t>Rustic mat roof</t>
  </si>
  <si>
    <t>Palm / bamboo roof</t>
  </si>
  <si>
    <t>Wood planks roof</t>
  </si>
  <si>
    <t>Cardboard roof</t>
  </si>
  <si>
    <t>Sticks with mud and dung roof</t>
  </si>
  <si>
    <t>Plastic/PVC roof</t>
  </si>
  <si>
    <t>Corrugated Iron sheet roof</t>
  </si>
  <si>
    <t>Wood roof</t>
  </si>
  <si>
    <t>Calamine / cement fiber roof</t>
  </si>
  <si>
    <t>Ceramic tile roof</t>
  </si>
  <si>
    <t>Concrete roof</t>
  </si>
  <si>
    <t>Roofing shingles roof</t>
  </si>
  <si>
    <t>Tin roof</t>
  </si>
  <si>
    <t>Asbestos sheet roof</t>
  </si>
  <si>
    <t>Slate roof</t>
  </si>
  <si>
    <t>Other type of roof</t>
  </si>
  <si>
    <t>LPG for cooking</t>
  </si>
  <si>
    <t>Natural gas for cooking</t>
  </si>
  <si>
    <t>Biogas for cooking</t>
  </si>
  <si>
    <t>Coal/lignite for cooking</t>
  </si>
  <si>
    <t>Charcoal for cooking</t>
  </si>
  <si>
    <t>Agricultural crop</t>
  </si>
  <si>
    <t>Dung for cooking</t>
  </si>
  <si>
    <t>Does not cook</t>
  </si>
  <si>
    <t>a. For each variable, missing values are replaced with the variable mean.</t>
  </si>
  <si>
    <t>Animal-drawn cart</t>
  </si>
  <si>
    <t>landarea</t>
  </si>
  <si>
    <t>cattle1</t>
  </si>
  <si>
    <t>cattle2</t>
  </si>
  <si>
    <t>cattle3</t>
  </si>
  <si>
    <t>cattle4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</si>
  <si>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</si>
  <si>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</si>
  <si>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</si>
  <si>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</si>
  <si>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</si>
  <si>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</si>
  <si>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</si>
  <si>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</si>
  <si>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</si>
  <si>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</si>
  <si>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</si>
  <si>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</si>
  <si>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</si>
  <si>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</si>
  <si>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</si>
  <si>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</si>
  <si>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</si>
  <si>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</si>
  <si>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</si>
  <si>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</si>
  <si>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Urban wealth score</t>
  </si>
  <si>
    <t>a. Dependent Variable: Common wealth score</t>
  </si>
  <si>
    <r>
      <t>Coefficients</t>
    </r>
    <r>
      <rPr>
        <b/>
        <vertAlign val="superscript"/>
        <sz val="7"/>
        <color indexed="8"/>
        <rFont val="Arial Bold"/>
      </rPr>
      <t>a</t>
    </r>
  </si>
  <si>
    <t>Rural wealth score</t>
  </si>
  <si>
    <t>Combined Score= 0.577 + 0.889 * Urban Score</t>
  </si>
  <si>
    <t xml:space="preserve">Combined Score= --0.541 + 0.739 * Rural Score </t>
  </si>
  <si>
    <t>Combined wealth score</t>
  </si>
  <si>
    <t>Percentile Group of combscor</t>
  </si>
  <si>
    <t>Cattle</t>
  </si>
  <si>
    <t>Cows / bulls</t>
  </si>
  <si>
    <t>Horses / donkeys / mules</t>
  </si>
  <si>
    <t>Goats</t>
  </si>
  <si>
    <t>Sheep</t>
  </si>
  <si>
    <t>Chickens</t>
  </si>
  <si>
    <r>
      <t>Coefficients</t>
    </r>
    <r>
      <rPr>
        <b/>
        <vertAlign val="superscript"/>
        <sz val="8"/>
        <color indexed="8"/>
        <rFont val="Arial Bold"/>
      </rPr>
      <t>a</t>
    </r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</si>
  <si>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</si>
  <si>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</si>
  <si>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Extraction Method: Principal Component Analysis.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</si>
</sst>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  <numFmt numFmtId="172" formatCode="###0.0000"/>
    <numFmt numFmtId="173" formatCode="###0.000"/>
    <numFmt numFmtId="174" formatCode="###0.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  <font>
      <b/>
      <vertAlign val="superscript"/>
      <sz val="7"/>
      <color indexed="8"/>
      <name val="Arial Bold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 Bold"/>
    </font>
    <font>
      <b/>
      <vertAlign val="superscript"/>
      <sz val="8"/>
      <color indexed="8"/>
      <name val="Arial Bold"/>
    </font>
    <font>
      <b/>
      <sz val="9"/>
      <color indexed="8"/>
      <name val="Arial Bold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67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2" fillId="0" borderId="0" xfId="5"/>
    <xf numFmtId="0" fontId="2" fillId="0" borderId="0" xfId="2"/>
    <xf numFmtId="0" fontId="0" fillId="0" borderId="0" xfId="0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4" fillId="0" borderId="0" xfId="4" applyFont="1" applyBorder="1" applyAlignment="1">
      <alignment horizontal="left" vertical="top" wrapText="1"/>
    </xf>
    <xf numFmtId="0" fontId="4" fillId="2" borderId="0" xfId="3" applyFont="1" applyFill="1"/>
    <xf numFmtId="0" fontId="8" fillId="0" borderId="0" xfId="3" applyFont="1"/>
    <xf numFmtId="0" fontId="9" fillId="0" borderId="0" xfId="0" applyFont="1"/>
    <xf numFmtId="0" fontId="4" fillId="0" borderId="3" xfId="3" applyFont="1" applyBorder="1" applyAlignment="1">
      <alignment horizontal="left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6" xfId="3" applyFont="1" applyBorder="1" applyAlignment="1">
      <alignment horizontal="center" wrapText="1"/>
    </xf>
    <xf numFmtId="0" fontId="4" fillId="0" borderId="7" xfId="3" applyFont="1" applyBorder="1" applyAlignment="1">
      <alignment horizontal="left" wrapText="1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10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top" wrapText="1"/>
    </xf>
    <xf numFmtId="165" fontId="4" fillId="0" borderId="11" xfId="3" applyNumberFormat="1" applyFont="1" applyBorder="1" applyAlignment="1">
      <alignment horizontal="right" vertical="center"/>
    </xf>
    <xf numFmtId="165" fontId="4" fillId="0" borderId="12" xfId="3" applyNumberFormat="1" applyFont="1" applyBorder="1" applyAlignment="1">
      <alignment horizontal="right" vertical="center"/>
    </xf>
    <xf numFmtId="165" fontId="4" fillId="0" borderId="13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left" vertical="top" wrapText="1"/>
    </xf>
    <xf numFmtId="165" fontId="4" fillId="0" borderId="15" xfId="3" applyNumberFormat="1" applyFont="1" applyBorder="1" applyAlignment="1">
      <alignment horizontal="right" vertical="center"/>
    </xf>
    <xf numFmtId="165" fontId="4" fillId="0" borderId="1" xfId="3" applyNumberFormat="1" applyFont="1" applyBorder="1" applyAlignment="1">
      <alignment horizontal="right" vertical="center"/>
    </xf>
    <xf numFmtId="165" fontId="4" fillId="0" borderId="16" xfId="3" applyNumberFormat="1" applyFont="1" applyBorder="1" applyAlignment="1">
      <alignment horizontal="right" vertical="center"/>
    </xf>
    <xf numFmtId="0" fontId="4" fillId="0" borderId="7" xfId="3" applyFont="1" applyBorder="1" applyAlignment="1">
      <alignment horizontal="left" vertical="top" wrapText="1"/>
    </xf>
    <xf numFmtId="165" fontId="4" fillId="0" borderId="17" xfId="3" applyNumberFormat="1" applyFont="1" applyBorder="1" applyAlignment="1">
      <alignment horizontal="right" vertical="center"/>
    </xf>
    <xf numFmtId="165" fontId="4" fillId="0" borderId="18" xfId="3" applyNumberFormat="1" applyFont="1" applyBorder="1" applyAlignment="1">
      <alignment horizontal="right" vertical="center"/>
    </xf>
    <xf numFmtId="165" fontId="4" fillId="0" borderId="19" xfId="3" applyNumberFormat="1" applyFont="1" applyBorder="1" applyAlignment="1">
      <alignment horizontal="right" vertical="center"/>
    </xf>
    <xf numFmtId="0" fontId="4" fillId="0" borderId="20" xfId="3" applyFont="1" applyBorder="1" applyAlignment="1">
      <alignment horizontal="left" wrapText="1"/>
    </xf>
    <xf numFmtId="0" fontId="4" fillId="0" borderId="21" xfId="3" applyFont="1" applyBorder="1" applyAlignment="1">
      <alignment horizontal="left" wrapText="1"/>
    </xf>
    <xf numFmtId="0" fontId="4" fillId="0" borderId="5" xfId="3" applyFont="1" applyBorder="1" applyAlignment="1">
      <alignment horizontal="center" wrapText="1"/>
    </xf>
    <xf numFmtId="0" fontId="4" fillId="0" borderId="24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8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20" xfId="3" applyFont="1" applyBorder="1" applyAlignment="1">
      <alignment horizontal="left" vertical="top"/>
    </xf>
    <xf numFmtId="0" fontId="4" fillId="0" borderId="21" xfId="3" applyFont="1" applyBorder="1" applyAlignment="1">
      <alignment horizontal="left" vertical="top" wrapText="1"/>
    </xf>
    <xf numFmtId="0" fontId="4" fillId="0" borderId="12" xfId="3" applyFont="1" applyBorder="1" applyAlignment="1">
      <alignment horizontal="left" vertical="center" wrapText="1"/>
    </xf>
    <xf numFmtId="173" fontId="4" fillId="0" borderId="12" xfId="3" applyNumberFormat="1" applyFont="1" applyBorder="1" applyAlignment="1">
      <alignment horizontal="right" vertical="center"/>
    </xf>
    <xf numFmtId="173" fontId="4" fillId="0" borderId="13" xfId="3" applyNumberFormat="1" applyFont="1" applyBorder="1" applyAlignment="1">
      <alignment horizontal="right" vertical="center"/>
    </xf>
    <xf numFmtId="0" fontId="4" fillId="0" borderId="24" xfId="3" applyFont="1" applyBorder="1" applyAlignment="1">
      <alignment horizontal="left" vertical="top" wrapText="1"/>
    </xf>
    <xf numFmtId="0" fontId="4" fillId="0" borderId="25" xfId="3" applyFont="1" applyBorder="1" applyAlignment="1">
      <alignment horizontal="left" vertical="top" wrapText="1"/>
    </xf>
    <xf numFmtId="173" fontId="4" fillId="0" borderId="18" xfId="3" applyNumberFormat="1" applyFont="1" applyBorder="1" applyAlignment="1">
      <alignment horizontal="right" vertical="center"/>
    </xf>
    <xf numFmtId="173" fontId="4" fillId="0" borderId="19" xfId="3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left" vertical="top" wrapText="1"/>
    </xf>
    <xf numFmtId="166" fontId="4" fillId="0" borderId="3" xfId="3" applyNumberFormat="1" applyFont="1" applyBorder="1" applyAlignment="1">
      <alignment horizontal="right" vertical="center"/>
    </xf>
    <xf numFmtId="0" fontId="4" fillId="0" borderId="22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/>
    </xf>
    <xf numFmtId="166" fontId="4" fillId="0" borderId="14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 wrapText="1"/>
    </xf>
    <xf numFmtId="169" fontId="4" fillId="0" borderId="14" xfId="3" applyNumberFormat="1" applyFont="1" applyBorder="1" applyAlignment="1">
      <alignment horizontal="right" vertical="center"/>
    </xf>
    <xf numFmtId="170" fontId="4" fillId="0" borderId="14" xfId="3" applyNumberFormat="1" applyFont="1" applyBorder="1" applyAlignment="1">
      <alignment horizontal="right" vertical="center"/>
    </xf>
    <xf numFmtId="171" fontId="4" fillId="0" borderId="14" xfId="3" applyNumberFormat="1" applyFont="1" applyBorder="1" applyAlignment="1">
      <alignment horizontal="right" vertical="center"/>
    </xf>
    <xf numFmtId="165" fontId="4" fillId="0" borderId="14" xfId="3" applyNumberFormat="1" applyFont="1" applyBorder="1" applyAlignment="1">
      <alignment horizontal="right" vertical="center"/>
    </xf>
    <xf numFmtId="173" fontId="4" fillId="0" borderId="14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/>
    </xf>
    <xf numFmtId="174" fontId="4" fillId="0" borderId="7" xfId="3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2" fillId="0" borderId="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wrapText="1"/>
    </xf>
    <xf numFmtId="0" fontId="4" fillId="0" borderId="30" xfId="2" applyFont="1" applyBorder="1" applyAlignment="1">
      <alignment horizontal="center" wrapText="1"/>
    </xf>
    <xf numFmtId="0" fontId="4" fillId="0" borderId="26" xfId="2" applyFont="1" applyBorder="1" applyAlignment="1">
      <alignment horizontal="left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9" xfId="2" applyFont="1" applyBorder="1" applyAlignment="1">
      <alignment horizontal="center" wrapText="1"/>
    </xf>
    <xf numFmtId="0" fontId="4" fillId="0" borderId="7" xfId="2" applyFont="1" applyBorder="1" applyAlignment="1">
      <alignment horizontal="left" wrapText="1"/>
    </xf>
    <xf numFmtId="0" fontId="4" fillId="0" borderId="31" xfId="2" applyFont="1" applyBorder="1" applyAlignment="1">
      <alignment horizontal="center"/>
    </xf>
    <xf numFmtId="0" fontId="4" fillId="0" borderId="3" xfId="2" applyFont="1" applyBorder="1" applyAlignment="1">
      <alignment horizontal="left" vertical="top" wrapText="1"/>
    </xf>
    <xf numFmtId="164" fontId="4" fillId="0" borderId="11" xfId="2" applyNumberFormat="1" applyFont="1" applyBorder="1" applyAlignment="1">
      <alignment horizontal="right" vertical="center"/>
    </xf>
    <xf numFmtId="165" fontId="4" fillId="0" borderId="12" xfId="2" applyNumberFormat="1" applyFont="1" applyBorder="1" applyAlignment="1">
      <alignment horizontal="right" vertical="center"/>
    </xf>
    <xf numFmtId="166" fontId="4" fillId="0" borderId="12" xfId="2" applyNumberFormat="1" applyFont="1" applyBorder="1" applyAlignment="1">
      <alignment horizontal="right" vertical="center"/>
    </xf>
    <xf numFmtId="166" fontId="4" fillId="0" borderId="13" xfId="2" applyNumberFormat="1" applyFont="1" applyBorder="1" applyAlignment="1">
      <alignment horizontal="right" vertical="center"/>
    </xf>
    <xf numFmtId="165" fontId="4" fillId="0" borderId="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left" vertical="top" wrapText="1"/>
    </xf>
    <xf numFmtId="164" fontId="4" fillId="0" borderId="15" xfId="2" applyNumberFormat="1" applyFont="1" applyBorder="1" applyAlignment="1">
      <alignment horizontal="right" vertical="center"/>
    </xf>
    <xf numFmtId="165" fontId="4" fillId="0" borderId="1" xfId="2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166" fontId="4" fillId="0" borderId="16" xfId="2" applyNumberFormat="1" applyFont="1" applyBorder="1" applyAlignment="1">
      <alignment horizontal="right" vertical="center"/>
    </xf>
    <xf numFmtId="165" fontId="4" fillId="0" borderId="14" xfId="2" applyNumberFormat="1" applyFont="1" applyBorder="1" applyAlignment="1">
      <alignment horizontal="right" vertical="center"/>
    </xf>
    <xf numFmtId="172" fontId="4" fillId="0" borderId="15" xfId="2" applyNumberFormat="1" applyFont="1" applyBorder="1" applyAlignment="1">
      <alignment horizontal="right" vertical="center"/>
    </xf>
    <xf numFmtId="171" fontId="4" fillId="0" borderId="1" xfId="2" applyNumberFormat="1" applyFont="1" applyBorder="1" applyAlignment="1">
      <alignment horizontal="right" vertical="center"/>
    </xf>
    <xf numFmtId="167" fontId="4" fillId="0" borderId="15" xfId="2" applyNumberFormat="1" applyFont="1" applyBorder="1" applyAlignment="1">
      <alignment horizontal="right" vertical="center"/>
    </xf>
    <xf numFmtId="168" fontId="4" fillId="0" borderId="1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left" vertical="top" wrapText="1"/>
    </xf>
    <xf numFmtId="167" fontId="4" fillId="0" borderId="17" xfId="2" applyNumberFormat="1" applyFont="1" applyBorder="1" applyAlignment="1">
      <alignment horizontal="right" vertical="center"/>
    </xf>
    <xf numFmtId="168" fontId="4" fillId="0" borderId="18" xfId="2" applyNumberFormat="1" applyFont="1" applyBorder="1" applyAlignment="1">
      <alignment horizontal="right" vertical="center"/>
    </xf>
    <xf numFmtId="166" fontId="4" fillId="0" borderId="18" xfId="2" applyNumberFormat="1" applyFont="1" applyBorder="1" applyAlignment="1">
      <alignment horizontal="right" vertical="center"/>
    </xf>
    <xf numFmtId="166" fontId="4" fillId="0" borderId="19" xfId="2" applyNumberFormat="1" applyFont="1" applyBorder="1" applyAlignment="1">
      <alignment horizontal="right" vertical="center"/>
    </xf>
    <xf numFmtId="165" fontId="4" fillId="0" borderId="7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left" vertical="top" wrapText="1"/>
    </xf>
    <xf numFmtId="0" fontId="12" fillId="0" borderId="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wrapText="1"/>
    </xf>
    <xf numFmtId="0" fontId="4" fillId="0" borderId="30" xfId="1" applyFont="1" applyBorder="1" applyAlignment="1">
      <alignment horizontal="center" wrapText="1"/>
    </xf>
    <xf numFmtId="0" fontId="4" fillId="0" borderId="26" xfId="1" applyFont="1" applyBorder="1" applyAlignment="1">
      <alignment horizontal="left" wrapText="1"/>
    </xf>
    <xf numFmtId="0" fontId="4" fillId="0" borderId="27" xfId="1" applyFont="1" applyBorder="1" applyAlignment="1">
      <alignment horizontal="center" wrapText="1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center" wrapText="1"/>
    </xf>
    <xf numFmtId="0" fontId="4" fillId="0" borderId="7" xfId="1" applyFont="1" applyBorder="1" applyAlignment="1">
      <alignment horizontal="left" wrapText="1"/>
    </xf>
    <xf numFmtId="0" fontId="4" fillId="0" borderId="31" xfId="1" applyFont="1" applyBorder="1" applyAlignment="1">
      <alignment horizontal="center"/>
    </xf>
    <xf numFmtId="0" fontId="4" fillId="0" borderId="3" xfId="1" applyFont="1" applyBorder="1" applyAlignment="1">
      <alignment horizontal="left" vertical="top" wrapText="1"/>
    </xf>
    <xf numFmtId="164" fontId="4" fillId="0" borderId="11" xfId="1" applyNumberFormat="1" applyFont="1" applyBorder="1" applyAlignment="1">
      <alignment horizontal="right" vertical="center"/>
    </xf>
    <xf numFmtId="165" fontId="4" fillId="0" borderId="12" xfId="1" applyNumberFormat="1" applyFont="1" applyBorder="1" applyAlignment="1">
      <alignment horizontal="right" vertical="center"/>
    </xf>
    <xf numFmtId="166" fontId="4" fillId="0" borderId="12" xfId="1" applyNumberFormat="1" applyFont="1" applyBorder="1" applyAlignment="1">
      <alignment horizontal="right" vertical="center"/>
    </xf>
    <xf numFmtId="166" fontId="4" fillId="0" borderId="13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top" wrapText="1"/>
    </xf>
    <xf numFmtId="164" fontId="4" fillId="0" borderId="15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6" xfId="1" applyNumberFormat="1" applyFont="1" applyBorder="1" applyAlignment="1">
      <alignment horizontal="right" vertical="center"/>
    </xf>
    <xf numFmtId="165" fontId="4" fillId="0" borderId="14" xfId="1" applyNumberFormat="1" applyFont="1" applyBorder="1" applyAlignment="1">
      <alignment horizontal="right" vertical="center"/>
    </xf>
    <xf numFmtId="172" fontId="4" fillId="0" borderId="15" xfId="1" applyNumberFormat="1" applyFont="1" applyBorder="1" applyAlignment="1">
      <alignment horizontal="right" vertical="center"/>
    </xf>
    <xf numFmtId="171" fontId="4" fillId="0" borderId="1" xfId="1" applyNumberFormat="1" applyFont="1" applyBorder="1" applyAlignment="1">
      <alignment horizontal="right" vertical="center"/>
    </xf>
    <xf numFmtId="167" fontId="4" fillId="0" borderId="15" xfId="1" applyNumberFormat="1" applyFont="1" applyBorder="1" applyAlignment="1">
      <alignment horizontal="right" vertical="center"/>
    </xf>
    <xf numFmtId="168" fontId="4" fillId="0" borderId="1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top" wrapText="1"/>
    </xf>
    <xf numFmtId="167" fontId="4" fillId="0" borderId="17" xfId="1" applyNumberFormat="1" applyFont="1" applyBorder="1" applyAlignment="1">
      <alignment horizontal="right" vertical="center"/>
    </xf>
    <xf numFmtId="168" fontId="4" fillId="0" borderId="18" xfId="1" applyNumberFormat="1" applyFont="1" applyBorder="1" applyAlignment="1">
      <alignment horizontal="right" vertical="center"/>
    </xf>
    <xf numFmtId="166" fontId="4" fillId="0" borderId="18" xfId="1" applyNumberFormat="1" applyFont="1" applyBorder="1" applyAlignment="1">
      <alignment horizontal="right" vertical="center"/>
    </xf>
    <xf numFmtId="166" fontId="4" fillId="0" borderId="19" xfId="1" applyNumberFormat="1" applyFont="1" applyBorder="1" applyAlignment="1">
      <alignment horizontal="right" vertical="center"/>
    </xf>
    <xf numFmtId="165" fontId="4" fillId="0" borderId="7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 wrapText="1"/>
    </xf>
    <xf numFmtId="0" fontId="12" fillId="0" borderId="0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left" wrapText="1"/>
    </xf>
    <xf numFmtId="0" fontId="4" fillId="0" borderId="30" xfId="5" applyFont="1" applyBorder="1" applyAlignment="1">
      <alignment horizontal="center" wrapText="1"/>
    </xf>
    <xf numFmtId="0" fontId="4" fillId="0" borderId="26" xfId="5" applyFont="1" applyBorder="1" applyAlignment="1">
      <alignment horizontal="left" wrapText="1"/>
    </xf>
    <xf numFmtId="0" fontId="4" fillId="0" borderId="27" xfId="5" applyFont="1" applyBorder="1" applyAlignment="1">
      <alignment horizontal="center" wrapText="1"/>
    </xf>
    <xf numFmtId="0" fontId="4" fillId="0" borderId="28" xfId="5" applyFont="1" applyBorder="1" applyAlignment="1">
      <alignment horizontal="center" wrapText="1"/>
    </xf>
    <xf numFmtId="0" fontId="4" fillId="0" borderId="29" xfId="5" applyFont="1" applyBorder="1" applyAlignment="1">
      <alignment horizontal="center" wrapText="1"/>
    </xf>
    <xf numFmtId="0" fontId="4" fillId="0" borderId="7" xfId="5" applyFont="1" applyBorder="1" applyAlignment="1">
      <alignment horizontal="left" wrapText="1"/>
    </xf>
    <xf numFmtId="0" fontId="4" fillId="0" borderId="31" xfId="5" applyFont="1" applyBorder="1" applyAlignment="1">
      <alignment horizontal="center"/>
    </xf>
    <xf numFmtId="0" fontId="4" fillId="0" borderId="3" xfId="5" applyFont="1" applyBorder="1" applyAlignment="1">
      <alignment horizontal="left" vertical="top" wrapText="1"/>
    </xf>
    <xf numFmtId="164" fontId="4" fillId="0" borderId="11" xfId="5" applyNumberFormat="1" applyFont="1" applyBorder="1" applyAlignment="1">
      <alignment horizontal="right" vertical="center"/>
    </xf>
    <xf numFmtId="165" fontId="4" fillId="0" borderId="12" xfId="5" applyNumberFormat="1" applyFont="1" applyBorder="1" applyAlignment="1">
      <alignment horizontal="right" vertical="center"/>
    </xf>
    <xf numFmtId="166" fontId="4" fillId="0" borderId="12" xfId="5" applyNumberFormat="1" applyFont="1" applyBorder="1" applyAlignment="1">
      <alignment horizontal="right" vertical="center"/>
    </xf>
    <xf numFmtId="166" fontId="4" fillId="0" borderId="13" xfId="5" applyNumberFormat="1" applyFont="1" applyBorder="1" applyAlignment="1">
      <alignment horizontal="right" vertical="center"/>
    </xf>
    <xf numFmtId="165" fontId="4" fillId="0" borderId="3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left" vertical="top" wrapText="1"/>
    </xf>
    <xf numFmtId="164" fontId="4" fillId="0" borderId="15" xfId="5" applyNumberFormat="1" applyFont="1" applyBorder="1" applyAlignment="1">
      <alignment horizontal="right" vertical="center"/>
    </xf>
    <xf numFmtId="165" fontId="4" fillId="0" borderId="1" xfId="5" applyNumberFormat="1" applyFont="1" applyBorder="1" applyAlignment="1">
      <alignment horizontal="right" vertical="center"/>
    </xf>
    <xf numFmtId="166" fontId="4" fillId="0" borderId="1" xfId="5" applyNumberFormat="1" applyFont="1" applyBorder="1" applyAlignment="1">
      <alignment horizontal="right" vertical="center"/>
    </xf>
    <xf numFmtId="166" fontId="4" fillId="0" borderId="16" xfId="5" applyNumberFormat="1" applyFont="1" applyBorder="1" applyAlignment="1">
      <alignment horizontal="right" vertical="center"/>
    </xf>
    <xf numFmtId="165" fontId="4" fillId="0" borderId="14" xfId="5" applyNumberFormat="1" applyFont="1" applyBorder="1" applyAlignment="1">
      <alignment horizontal="right" vertical="center"/>
    </xf>
    <xf numFmtId="172" fontId="4" fillId="0" borderId="15" xfId="5" applyNumberFormat="1" applyFont="1" applyBorder="1" applyAlignment="1">
      <alignment horizontal="right" vertical="center"/>
    </xf>
    <xf numFmtId="171" fontId="4" fillId="0" borderId="1" xfId="5" applyNumberFormat="1" applyFont="1" applyBorder="1" applyAlignment="1">
      <alignment horizontal="right" vertical="center"/>
    </xf>
    <xf numFmtId="167" fontId="4" fillId="0" borderId="15" xfId="5" applyNumberFormat="1" applyFont="1" applyBorder="1" applyAlignment="1">
      <alignment horizontal="right" vertical="center"/>
    </xf>
    <xf numFmtId="168" fontId="4" fillId="0" borderId="1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left" vertical="top" wrapText="1"/>
    </xf>
    <xf numFmtId="167" fontId="4" fillId="0" borderId="17" xfId="5" applyNumberFormat="1" applyFont="1" applyBorder="1" applyAlignment="1">
      <alignment horizontal="right" vertical="center"/>
    </xf>
    <xf numFmtId="168" fontId="4" fillId="0" borderId="18" xfId="5" applyNumberFormat="1" applyFont="1" applyBorder="1" applyAlignment="1">
      <alignment horizontal="right" vertical="center"/>
    </xf>
    <xf numFmtId="166" fontId="4" fillId="0" borderId="18" xfId="5" applyNumberFormat="1" applyFont="1" applyBorder="1" applyAlignment="1">
      <alignment horizontal="right" vertical="center"/>
    </xf>
    <xf numFmtId="166" fontId="4" fillId="0" borderId="19" xfId="5" applyNumberFormat="1" applyFont="1" applyBorder="1" applyAlignment="1">
      <alignment horizontal="right" vertical="center"/>
    </xf>
    <xf numFmtId="165" fontId="4" fillId="0" borderId="7" xfId="5" applyNumberFormat="1" applyFont="1" applyBorder="1" applyAlignment="1">
      <alignment horizontal="right" vertical="center"/>
    </xf>
    <xf numFmtId="0" fontId="4" fillId="0" borderId="0" xfId="5" applyFont="1" applyBorder="1" applyAlignment="1">
      <alignment horizontal="left" vertical="top" wrapText="1"/>
    </xf>
  </cellXfs>
  <cellStyles count="6">
    <cellStyle name="Normal" xfId="0" builtinId="0"/>
    <cellStyle name="Normal_Common" xfId="5"/>
    <cellStyle name="Normal_Composite" xfId="3"/>
    <cellStyle name="Normal_Composite_1" xfId="4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49</xdr:row>
      <xdr:rowOff>114300</xdr:rowOff>
    </xdr:from>
    <xdr:to>
      <xdr:col>6</xdr:col>
      <xdr:colOff>44401</xdr:colOff>
      <xdr:row>70</xdr:row>
      <xdr:rowOff>20222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0077450"/>
          <a:ext cx="4768801" cy="390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4"/>
  <sheetViews>
    <sheetView tabSelected="1" zoomScaleNormal="100" workbookViewId="0">
      <selection activeCell="G130" sqref="G130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2" spans="1:11" x14ac:dyDescent="0.25">
      <c r="A2" t="s">
        <v>72</v>
      </c>
    </row>
    <row r="4" spans="1:11" ht="15.75" customHeight="1" thickBot="1" x14ac:dyDescent="0.3">
      <c r="G4" s="135" t="s">
        <v>6</v>
      </c>
      <c r="H4" s="135"/>
      <c r="I4" s="4"/>
    </row>
    <row r="5" spans="1:11" ht="16.5" thickTop="1" thickBot="1" x14ac:dyDescent="0.3">
      <c r="A5" s="135" t="s">
        <v>0</v>
      </c>
      <c r="B5" s="135"/>
      <c r="C5" s="135"/>
      <c r="D5" s="135"/>
      <c r="E5" s="135"/>
      <c r="F5" s="13"/>
      <c r="G5" s="136" t="s">
        <v>73</v>
      </c>
      <c r="H5" s="137" t="s">
        <v>4</v>
      </c>
      <c r="I5" s="4"/>
      <c r="J5" s="6" t="s">
        <v>8</v>
      </c>
      <c r="K5" s="6"/>
    </row>
    <row r="6" spans="1:11" ht="27.75" thickTop="1" thickBot="1" x14ac:dyDescent="0.3">
      <c r="A6" s="138" t="s">
        <v>73</v>
      </c>
      <c r="B6" s="139" t="s">
        <v>1</v>
      </c>
      <c r="C6" s="140" t="s">
        <v>210</v>
      </c>
      <c r="D6" s="140" t="s">
        <v>211</v>
      </c>
      <c r="E6" s="141" t="s">
        <v>2</v>
      </c>
      <c r="F6" s="13"/>
      <c r="G6" s="142"/>
      <c r="H6" s="143" t="s">
        <v>5</v>
      </c>
      <c r="I6" s="4"/>
      <c r="J6" s="2" t="s">
        <v>9</v>
      </c>
      <c r="K6" s="2" t="s">
        <v>10</v>
      </c>
    </row>
    <row r="7" spans="1:11" ht="15.75" thickTop="1" x14ac:dyDescent="0.25">
      <c r="A7" s="144" t="s">
        <v>40</v>
      </c>
      <c r="B7" s="145">
        <v>0.4872055239642567</v>
      </c>
      <c r="C7" s="146">
        <v>0.49983627457695201</v>
      </c>
      <c r="D7" s="147">
        <v>9849</v>
      </c>
      <c r="E7" s="148">
        <v>1</v>
      </c>
      <c r="F7" s="13"/>
      <c r="G7" s="144" t="s">
        <v>40</v>
      </c>
      <c r="H7" s="149">
        <v>6.4659649033397035E-2</v>
      </c>
      <c r="I7" s="4"/>
      <c r="J7">
        <f>((1-B7)/C7)*H7</f>
        <v>6.6335943454282439E-2</v>
      </c>
      <c r="K7">
        <f>((0-B7)/C7)*H7</f>
        <v>-6.3025714196761826E-2</v>
      </c>
    </row>
    <row r="8" spans="1:11" x14ac:dyDescent="0.25">
      <c r="A8" s="150" t="s">
        <v>41</v>
      </c>
      <c r="B8" s="151">
        <v>0.68802681019599876</v>
      </c>
      <c r="C8" s="152">
        <v>0.46327542861469567</v>
      </c>
      <c r="D8" s="153">
        <v>9849</v>
      </c>
      <c r="E8" s="154">
        <v>2</v>
      </c>
      <c r="F8" s="13"/>
      <c r="G8" s="150" t="s">
        <v>41</v>
      </c>
      <c r="H8" s="155">
        <v>3.061767817816078E-2</v>
      </c>
      <c r="I8" s="4"/>
      <c r="J8">
        <f t="shared" ref="J8:J18" si="0">((1-B8)/C8)*H8</f>
        <v>2.0618176867691063E-2</v>
      </c>
      <c r="K8">
        <f t="shared" ref="K8:K71" si="1">((0-B8)/C8)*H8</f>
        <v>-4.5471402434442365E-2</v>
      </c>
    </row>
    <row r="9" spans="1:11" x14ac:dyDescent="0.25">
      <c r="A9" s="150" t="s">
        <v>42</v>
      </c>
      <c r="B9" s="151">
        <v>0.43723339427178548</v>
      </c>
      <c r="C9" s="152">
        <v>0.49599433622351202</v>
      </c>
      <c r="D9" s="153">
        <v>9849</v>
      </c>
      <c r="E9" s="154">
        <v>3</v>
      </c>
      <c r="F9" s="13"/>
      <c r="G9" s="150" t="s">
        <v>42</v>
      </c>
      <c r="H9" s="155">
        <v>6.3528036428904797E-2</v>
      </c>
      <c r="I9" s="4"/>
      <c r="J9">
        <f t="shared" si="0"/>
        <v>7.2080374348392331E-2</v>
      </c>
      <c r="K9">
        <f t="shared" si="1"/>
        <v>-5.6001806816428253E-2</v>
      </c>
    </row>
    <row r="10" spans="1:11" x14ac:dyDescent="0.25">
      <c r="A10" s="150" t="s">
        <v>74</v>
      </c>
      <c r="B10" s="151">
        <v>0.87233394271785492</v>
      </c>
      <c r="C10" s="152">
        <v>0.33368370926771246</v>
      </c>
      <c r="D10" s="153">
        <v>9849</v>
      </c>
      <c r="E10" s="154">
        <v>3</v>
      </c>
      <c r="F10" s="13"/>
      <c r="G10" s="150" t="s">
        <v>74</v>
      </c>
      <c r="H10" s="155">
        <v>2.7564561544819073E-2</v>
      </c>
      <c r="I10" s="4"/>
      <c r="J10">
        <f t="shared" si="0"/>
        <v>1.0546091389540282E-2</v>
      </c>
      <c r="K10">
        <f t="shared" si="1"/>
        <v>-7.2060762883660659E-2</v>
      </c>
    </row>
    <row r="11" spans="1:11" x14ac:dyDescent="0.25">
      <c r="A11" s="150" t="s">
        <v>75</v>
      </c>
      <c r="B11" s="151">
        <v>9.1851249745986588E-2</v>
      </c>
      <c r="C11" s="152">
        <v>0.28872785876083679</v>
      </c>
      <c r="D11" s="153">
        <v>9849</v>
      </c>
      <c r="E11" s="154">
        <v>7</v>
      </c>
      <c r="F11" s="13"/>
      <c r="G11" s="150" t="s">
        <v>75</v>
      </c>
      <c r="H11" s="155">
        <v>3.9183866249016236E-2</v>
      </c>
      <c r="I11" s="4"/>
      <c r="J11">
        <f t="shared" si="0"/>
        <v>0.12324678095452024</v>
      </c>
      <c r="K11">
        <f t="shared" si="1"/>
        <v>-1.2465326693095358E-2</v>
      </c>
    </row>
    <row r="12" spans="1:11" x14ac:dyDescent="0.25">
      <c r="A12" s="150" t="s">
        <v>76</v>
      </c>
      <c r="B12" s="151">
        <v>0.41658199552936392</v>
      </c>
      <c r="C12" s="152">
        <v>0.49284212575522246</v>
      </c>
      <c r="D12" s="153">
        <v>9849</v>
      </c>
      <c r="E12" s="154">
        <v>7</v>
      </c>
      <c r="F12" s="13"/>
      <c r="G12" s="150" t="s">
        <v>76</v>
      </c>
      <c r="H12" s="155">
        <v>6.7009860690788278E-2</v>
      </c>
      <c r="I12" s="4"/>
      <c r="J12">
        <f t="shared" si="0"/>
        <v>7.932511682958697E-2</v>
      </c>
      <c r="K12">
        <f t="shared" si="1"/>
        <v>-5.6641062173686266E-2</v>
      </c>
    </row>
    <row r="13" spans="1:11" x14ac:dyDescent="0.25">
      <c r="A13" s="150" t="s">
        <v>77</v>
      </c>
      <c r="B13" s="151">
        <v>0.18824964423663346</v>
      </c>
      <c r="C13" s="152">
        <v>0.39071286820004913</v>
      </c>
      <c r="D13" s="153">
        <v>9849</v>
      </c>
      <c r="E13" s="154">
        <v>11</v>
      </c>
      <c r="F13" s="13"/>
      <c r="G13" s="150" t="s">
        <v>77</v>
      </c>
      <c r="H13" s="155">
        <v>5.1627255230395325E-2</v>
      </c>
      <c r="I13" s="4"/>
      <c r="J13">
        <f t="shared" si="0"/>
        <v>0.10726148589224853</v>
      </c>
      <c r="K13">
        <f t="shared" si="1"/>
        <v>-2.4874564471881327E-2</v>
      </c>
    </row>
    <row r="14" spans="1:11" x14ac:dyDescent="0.25">
      <c r="A14" s="150" t="s">
        <v>78</v>
      </c>
      <c r="B14" s="151">
        <v>0.46795327577450485</v>
      </c>
      <c r="C14" s="152">
        <v>0.49889594378396462</v>
      </c>
      <c r="D14" s="153">
        <v>9849</v>
      </c>
      <c r="E14" s="154">
        <v>4</v>
      </c>
      <c r="F14" s="13"/>
      <c r="G14" s="150" t="s">
        <v>78</v>
      </c>
      <c r="H14" s="155">
        <v>6.5742841380575581E-2</v>
      </c>
      <c r="I14" s="4"/>
      <c r="J14">
        <f t="shared" si="0"/>
        <v>7.0111340518250631E-2</v>
      </c>
      <c r="K14">
        <f t="shared" si="1"/>
        <v>-6.1665319925082222E-2</v>
      </c>
    </row>
    <row r="15" spans="1:11" x14ac:dyDescent="0.25">
      <c r="A15" s="150" t="s">
        <v>79</v>
      </c>
      <c r="B15" s="151">
        <v>0.23877716839325613</v>
      </c>
      <c r="C15" s="152">
        <v>0.42629299622909522</v>
      </c>
      <c r="D15" s="153">
        <v>9849</v>
      </c>
      <c r="E15" s="154">
        <v>3</v>
      </c>
      <c r="F15" s="13"/>
      <c r="G15" s="150" t="s">
        <v>79</v>
      </c>
      <c r="H15" s="155">
        <v>5.9478082537157501E-2</v>
      </c>
      <c r="I15" s="4"/>
      <c r="J15">
        <f t="shared" si="0"/>
        <v>0.10620881602085418</v>
      </c>
      <c r="K15">
        <f t="shared" si="1"/>
        <v>-3.3315133617748918E-2</v>
      </c>
    </row>
    <row r="16" spans="1:11" x14ac:dyDescent="0.25">
      <c r="A16" s="150" t="s">
        <v>80</v>
      </c>
      <c r="B16" s="151">
        <v>8.4044715447154472E-2</v>
      </c>
      <c r="C16" s="152">
        <v>0.27734214564676768</v>
      </c>
      <c r="D16" s="153">
        <v>9849</v>
      </c>
      <c r="E16" s="154">
        <v>9</v>
      </c>
      <c r="F16" s="13"/>
      <c r="G16" s="150" t="s">
        <v>80</v>
      </c>
      <c r="H16" s="155">
        <v>3.8548384003804309E-2</v>
      </c>
      <c r="I16" s="4"/>
      <c r="J16">
        <f t="shared" si="0"/>
        <v>0.12731060386410639</v>
      </c>
      <c r="K16">
        <f t="shared" si="1"/>
        <v>-1.1681556573351379E-2</v>
      </c>
    </row>
    <row r="17" spans="1:11" x14ac:dyDescent="0.25">
      <c r="A17" s="150" t="s">
        <v>81</v>
      </c>
      <c r="B17" s="151">
        <v>0.44741388070318056</v>
      </c>
      <c r="C17" s="152">
        <v>0.49705026364355431</v>
      </c>
      <c r="D17" s="153">
        <v>9849</v>
      </c>
      <c r="E17" s="154">
        <v>8</v>
      </c>
      <c r="F17" s="13"/>
      <c r="G17" s="150" t="s">
        <v>81</v>
      </c>
      <c r="H17" s="155">
        <v>5.991175169745435E-2</v>
      </c>
      <c r="I17" s="4"/>
      <c r="J17">
        <f t="shared" si="0"/>
        <v>6.6605743507888504E-2</v>
      </c>
      <c r="K17">
        <f t="shared" si="1"/>
        <v>-5.3928850434945393E-2</v>
      </c>
    </row>
    <row r="18" spans="1:11" x14ac:dyDescent="0.25">
      <c r="A18" s="150" t="s">
        <v>82</v>
      </c>
      <c r="B18" s="151">
        <v>0.32666124771387928</v>
      </c>
      <c r="C18" s="152">
        <v>0.46884930181318846</v>
      </c>
      <c r="D18" s="153">
        <v>9849</v>
      </c>
      <c r="E18" s="154">
        <v>7</v>
      </c>
      <c r="F18" s="13"/>
      <c r="G18" s="150" t="s">
        <v>82</v>
      </c>
      <c r="H18" s="155">
        <v>5.7062011675913314E-2</v>
      </c>
      <c r="I18" s="4"/>
      <c r="J18">
        <f t="shared" si="0"/>
        <v>8.1949708778930153E-2</v>
      </c>
      <c r="K18">
        <f t="shared" si="1"/>
        <v>-3.9756800018750628E-2</v>
      </c>
    </row>
    <row r="19" spans="1:11" x14ac:dyDescent="0.25">
      <c r="A19" s="150" t="s">
        <v>43</v>
      </c>
      <c r="B19" s="151">
        <v>0.90195082300345453</v>
      </c>
      <c r="C19" s="152">
        <v>0.29729052387306437</v>
      </c>
      <c r="D19" s="153">
        <v>9849</v>
      </c>
      <c r="E19" s="154">
        <v>7</v>
      </c>
      <c r="F19" s="13"/>
      <c r="G19" s="150" t="s">
        <v>43</v>
      </c>
      <c r="H19" s="155">
        <v>2.7269698703028755E-2</v>
      </c>
      <c r="I19" s="4"/>
      <c r="J19">
        <f>((1-B19)/C19)*H19</f>
        <v>8.9938000039226501E-3</v>
      </c>
      <c r="K19">
        <f t="shared" si="1"/>
        <v>-8.2733640036084258E-2</v>
      </c>
    </row>
    <row r="20" spans="1:11" x14ac:dyDescent="0.25">
      <c r="A20" s="150" t="s">
        <v>83</v>
      </c>
      <c r="B20" s="151">
        <v>0.49903484709946155</v>
      </c>
      <c r="C20" s="152">
        <v>0.49987212327461472</v>
      </c>
      <c r="D20" s="153">
        <v>9849</v>
      </c>
      <c r="E20" s="154">
        <v>6</v>
      </c>
      <c r="F20" s="13"/>
      <c r="G20" s="150" t="s">
        <v>83</v>
      </c>
      <c r="H20" s="155">
        <v>5.8933743505799184E-2</v>
      </c>
      <c r="I20" s="4"/>
      <c r="J20">
        <f t="shared" ref="J20:J83" si="2">((1-B20)/C20)*H20</f>
        <v>5.906260911886127E-2</v>
      </c>
      <c r="K20">
        <f t="shared" si="1"/>
        <v>-5.8835030620938263E-2</v>
      </c>
    </row>
    <row r="21" spans="1:11" x14ac:dyDescent="0.25">
      <c r="A21" s="150" t="s">
        <v>84</v>
      </c>
      <c r="B21" s="151">
        <v>0.69196383216499036</v>
      </c>
      <c r="C21" s="152">
        <v>0.46156436956798264</v>
      </c>
      <c r="D21" s="153">
        <v>9849</v>
      </c>
      <c r="E21" s="154">
        <v>6</v>
      </c>
      <c r="F21" s="13"/>
      <c r="G21" s="150" t="s">
        <v>84</v>
      </c>
      <c r="H21" s="155">
        <v>3.1764626135575603E-2</v>
      </c>
      <c r="I21" s="4"/>
      <c r="J21">
        <f t="shared" si="2"/>
        <v>2.1198893052929518E-2</v>
      </c>
      <c r="K21">
        <f t="shared" si="1"/>
        <v>-4.7620600456300448E-2</v>
      </c>
    </row>
    <row r="22" spans="1:11" x14ac:dyDescent="0.25">
      <c r="A22" s="150" t="s">
        <v>44</v>
      </c>
      <c r="B22" s="151">
        <v>0.42684413737045318</v>
      </c>
      <c r="C22" s="152">
        <v>0.49446856846694026</v>
      </c>
      <c r="D22" s="153">
        <v>9849</v>
      </c>
      <c r="E22" s="154">
        <v>7</v>
      </c>
      <c r="F22" s="13"/>
      <c r="G22" s="150" t="s">
        <v>44</v>
      </c>
      <c r="H22" s="155">
        <v>4.7357385727703635E-2</v>
      </c>
      <c r="I22" s="4"/>
      <c r="J22">
        <f t="shared" si="2"/>
        <v>5.4893606994671759E-2</v>
      </c>
      <c r="K22">
        <f t="shared" si="1"/>
        <v>-4.0880702532284367E-2</v>
      </c>
    </row>
    <row r="23" spans="1:11" x14ac:dyDescent="0.25">
      <c r="A23" s="150" t="s">
        <v>45</v>
      </c>
      <c r="B23" s="151">
        <v>0.13693199146081123</v>
      </c>
      <c r="C23" s="152">
        <v>0.34358349043086694</v>
      </c>
      <c r="D23" s="153">
        <v>9849</v>
      </c>
      <c r="E23" s="154">
        <v>12</v>
      </c>
      <c r="F23" s="13"/>
      <c r="G23" s="150" t="s">
        <v>45</v>
      </c>
      <c r="H23" s="155">
        <v>1.8312840038822348E-2</v>
      </c>
      <c r="I23" s="4"/>
      <c r="J23">
        <f t="shared" si="2"/>
        <v>4.600112293865681E-2</v>
      </c>
      <c r="K23">
        <f t="shared" si="1"/>
        <v>-7.2984113778999668E-3</v>
      </c>
    </row>
    <row r="24" spans="1:11" x14ac:dyDescent="0.25">
      <c r="A24" s="150" t="s">
        <v>46</v>
      </c>
      <c r="B24" s="151">
        <v>2.0536803578690525E-2</v>
      </c>
      <c r="C24" s="152">
        <v>0.14174107613605219</v>
      </c>
      <c r="D24" s="153">
        <v>9849</v>
      </c>
      <c r="E24" s="154">
        <v>13</v>
      </c>
      <c r="F24" s="13"/>
      <c r="G24" s="150" t="s">
        <v>46</v>
      </c>
      <c r="H24" s="155">
        <v>1.7748119309444491E-2</v>
      </c>
      <c r="I24" s="4"/>
      <c r="J24">
        <f t="shared" si="2"/>
        <v>0.12264355642826741</v>
      </c>
      <c r="K24">
        <f t="shared" si="1"/>
        <v>-2.5715173758054824E-3</v>
      </c>
    </row>
    <row r="25" spans="1:11" x14ac:dyDescent="0.25">
      <c r="A25" s="150" t="s">
        <v>47</v>
      </c>
      <c r="B25" s="151">
        <v>0.2574740695546065</v>
      </c>
      <c r="C25" s="152">
        <v>0.43693178905956354</v>
      </c>
      <c r="D25" s="153">
        <v>9849</v>
      </c>
      <c r="E25" s="154">
        <v>15</v>
      </c>
      <c r="F25" s="13"/>
      <c r="G25" s="150" t="s">
        <v>47</v>
      </c>
      <c r="H25" s="155">
        <v>4.5566029666327099E-2</v>
      </c>
      <c r="I25" s="4"/>
      <c r="J25">
        <f t="shared" si="2"/>
        <v>7.7435332978437993E-2</v>
      </c>
      <c r="K25">
        <f t="shared" si="1"/>
        <v>-2.6851035757519178E-2</v>
      </c>
    </row>
    <row r="26" spans="1:11" x14ac:dyDescent="0.25">
      <c r="A26" s="150" t="s">
        <v>48</v>
      </c>
      <c r="B26" s="151">
        <v>4.4742729306487695E-3</v>
      </c>
      <c r="C26" s="152">
        <v>6.6692740291127636E-2</v>
      </c>
      <c r="D26" s="153">
        <v>9849</v>
      </c>
      <c r="E26" s="154">
        <v>15</v>
      </c>
      <c r="F26" s="13"/>
      <c r="G26" s="150" t="s">
        <v>48</v>
      </c>
      <c r="H26" s="155">
        <v>7.9968177470342554E-3</v>
      </c>
      <c r="I26" s="4"/>
      <c r="J26">
        <f t="shared" si="2"/>
        <v>0.11936888133709589</v>
      </c>
      <c r="K26">
        <f t="shared" si="1"/>
        <v>-5.3648935432402641E-4</v>
      </c>
    </row>
    <row r="27" spans="1:11" x14ac:dyDescent="0.25">
      <c r="A27" s="150" t="s">
        <v>85</v>
      </c>
      <c r="B27" s="151">
        <v>0.73663346208578973</v>
      </c>
      <c r="C27" s="152">
        <v>0.44023585227925016</v>
      </c>
      <c r="D27" s="153">
        <v>9849</v>
      </c>
      <c r="E27" s="154">
        <v>11</v>
      </c>
      <c r="F27" s="13"/>
      <c r="G27" s="150" t="s">
        <v>85</v>
      </c>
      <c r="H27" s="155">
        <v>3.9053693428896523E-2</v>
      </c>
      <c r="I27" s="4"/>
      <c r="J27">
        <f t="shared" si="2"/>
        <v>2.336346750924586E-2</v>
      </c>
      <c r="K27">
        <f t="shared" si="1"/>
        <v>-6.5347375159978655E-2</v>
      </c>
    </row>
    <row r="28" spans="1:11" x14ac:dyDescent="0.25">
      <c r="A28" s="150" t="s">
        <v>86</v>
      </c>
      <c r="B28" s="151">
        <v>0.41598131790029447</v>
      </c>
      <c r="C28" s="152">
        <v>0.49291533767370621</v>
      </c>
      <c r="D28" s="153">
        <v>9849</v>
      </c>
      <c r="E28" s="154">
        <v>0</v>
      </c>
      <c r="F28" s="13"/>
      <c r="G28" s="150" t="s">
        <v>86</v>
      </c>
      <c r="H28" s="155">
        <v>-2.3933538318383881E-3</v>
      </c>
      <c r="I28" s="4"/>
      <c r="J28">
        <f t="shared" si="2"/>
        <v>-2.8357067509102532E-3</v>
      </c>
      <c r="K28">
        <f t="shared" si="1"/>
        <v>2.0198001666340937E-3</v>
      </c>
    </row>
    <row r="29" spans="1:11" x14ac:dyDescent="0.25">
      <c r="A29" s="150" t="s">
        <v>87</v>
      </c>
      <c r="B29" s="151">
        <v>0.29952279419230382</v>
      </c>
      <c r="C29" s="152">
        <v>0.45807225922586625</v>
      </c>
      <c r="D29" s="153">
        <v>9849</v>
      </c>
      <c r="E29" s="154">
        <v>0</v>
      </c>
      <c r="F29" s="13"/>
      <c r="G29" s="150" t="s">
        <v>87</v>
      </c>
      <c r="H29" s="155">
        <v>-3.955722925898018E-3</v>
      </c>
      <c r="I29" s="4"/>
      <c r="J29">
        <f t="shared" si="2"/>
        <v>-6.0490319731765644E-3</v>
      </c>
      <c r="K29">
        <f t="shared" si="1"/>
        <v>2.5865551994304777E-3</v>
      </c>
    </row>
    <row r="30" spans="1:11" ht="24" x14ac:dyDescent="0.25">
      <c r="A30" s="150" t="s">
        <v>49</v>
      </c>
      <c r="B30" s="156">
        <v>1.7498979175173541</v>
      </c>
      <c r="C30" s="157">
        <v>1.5227508983173428</v>
      </c>
      <c r="D30" s="153">
        <v>9849</v>
      </c>
      <c r="E30" s="154">
        <v>53</v>
      </c>
      <c r="F30" s="13"/>
      <c r="G30" s="150" t="s">
        <v>49</v>
      </c>
      <c r="H30" s="155">
        <v>-1.3163861592964255E-2</v>
      </c>
      <c r="I30" s="4"/>
    </row>
    <row r="31" spans="1:11" x14ac:dyDescent="0.25">
      <c r="A31" s="150" t="s">
        <v>88</v>
      </c>
      <c r="B31" s="158">
        <v>0.3609503502893695</v>
      </c>
      <c r="C31" s="159">
        <v>0.48030054909138076</v>
      </c>
      <c r="D31" s="153">
        <v>9849</v>
      </c>
      <c r="E31" s="154">
        <v>0</v>
      </c>
      <c r="F31" s="13"/>
      <c r="G31" s="150" t="s">
        <v>88</v>
      </c>
      <c r="H31" s="155">
        <v>5.8727392126809615E-2</v>
      </c>
      <c r="I31" s="4"/>
      <c r="J31">
        <f t="shared" si="2"/>
        <v>7.8137989719258491E-2</v>
      </c>
      <c r="K31">
        <f t="shared" si="1"/>
        <v>-4.4134183897674616E-2</v>
      </c>
    </row>
    <row r="32" spans="1:11" x14ac:dyDescent="0.25">
      <c r="A32" s="150" t="s">
        <v>89</v>
      </c>
      <c r="B32" s="158">
        <v>0.1532135242156564</v>
      </c>
      <c r="C32" s="159">
        <v>0.36021148562246647</v>
      </c>
      <c r="D32" s="153">
        <v>9849</v>
      </c>
      <c r="E32" s="154">
        <v>0</v>
      </c>
      <c r="F32" s="13"/>
      <c r="G32" s="150" t="s">
        <v>89</v>
      </c>
      <c r="H32" s="155">
        <v>9.5595585729815345E-4</v>
      </c>
      <c r="I32" s="4"/>
      <c r="J32">
        <f t="shared" si="2"/>
        <v>2.2472645201972318E-3</v>
      </c>
      <c r="K32">
        <f t="shared" si="1"/>
        <v>-4.0660937181985886E-4</v>
      </c>
    </row>
    <row r="33" spans="1:11" x14ac:dyDescent="0.25">
      <c r="A33" s="150" t="s">
        <v>90</v>
      </c>
      <c r="B33" s="158">
        <v>0.24489795918367346</v>
      </c>
      <c r="C33" s="159">
        <v>0.43004851643449266</v>
      </c>
      <c r="D33" s="153">
        <v>9849</v>
      </c>
      <c r="E33" s="154">
        <v>0</v>
      </c>
      <c r="F33" s="13"/>
      <c r="G33" s="150" t="s">
        <v>90</v>
      </c>
      <c r="H33" s="155">
        <v>-2.8569792137643643E-2</v>
      </c>
      <c r="I33" s="4"/>
      <c r="J33">
        <f t="shared" si="2"/>
        <v>-5.0164359425523303E-2</v>
      </c>
      <c r="K33">
        <f t="shared" si="1"/>
        <v>1.6269521975845396E-2</v>
      </c>
    </row>
    <row r="34" spans="1:11" x14ac:dyDescent="0.25">
      <c r="A34" s="150" t="s">
        <v>91</v>
      </c>
      <c r="B34" s="158">
        <v>9.5238095238095233E-2</v>
      </c>
      <c r="C34" s="159">
        <v>0.29355842728520892</v>
      </c>
      <c r="D34" s="153">
        <v>9849</v>
      </c>
      <c r="E34" s="154">
        <v>0</v>
      </c>
      <c r="F34" s="13"/>
      <c r="G34" s="150" t="s">
        <v>91</v>
      </c>
      <c r="H34" s="155">
        <v>-2.1799424882590158E-2</v>
      </c>
      <c r="I34" s="4"/>
      <c r="J34">
        <f t="shared" si="2"/>
        <v>-6.7186928891412895E-2</v>
      </c>
      <c r="K34">
        <f t="shared" si="1"/>
        <v>7.0723083043592507E-3</v>
      </c>
    </row>
    <row r="35" spans="1:11" x14ac:dyDescent="0.25">
      <c r="A35" s="150" t="s">
        <v>92</v>
      </c>
      <c r="B35" s="158">
        <v>1.451924053203371E-2</v>
      </c>
      <c r="C35" s="159">
        <v>0.11962393202919926</v>
      </c>
      <c r="D35" s="153">
        <v>9849</v>
      </c>
      <c r="E35" s="154">
        <v>0</v>
      </c>
      <c r="F35" s="13"/>
      <c r="G35" s="150" t="s">
        <v>92</v>
      </c>
      <c r="H35" s="155">
        <v>-9.4293649668007844E-3</v>
      </c>
      <c r="I35" s="4"/>
      <c r="J35">
        <f t="shared" si="2"/>
        <v>-7.7680591092050513E-2</v>
      </c>
      <c r="K35">
        <f t="shared" si="1"/>
        <v>1.1444801696026399E-3</v>
      </c>
    </row>
    <row r="36" spans="1:11" x14ac:dyDescent="0.25">
      <c r="A36" s="150" t="s">
        <v>93</v>
      </c>
      <c r="B36" s="158">
        <v>4.6705249263884661E-2</v>
      </c>
      <c r="C36" s="159">
        <v>0.21101751127055454</v>
      </c>
      <c r="D36" s="153">
        <v>9849</v>
      </c>
      <c r="E36" s="154">
        <v>0</v>
      </c>
      <c r="F36" s="13"/>
      <c r="G36" s="150" t="s">
        <v>93</v>
      </c>
      <c r="H36" s="155">
        <v>-1.7838461097092945E-2</v>
      </c>
      <c r="I36" s="4"/>
      <c r="J36">
        <f t="shared" si="2"/>
        <v>-8.0587204458429401E-2</v>
      </c>
      <c r="K36">
        <f t="shared" si="1"/>
        <v>3.9482494462538638E-3</v>
      </c>
    </row>
    <row r="37" spans="1:11" x14ac:dyDescent="0.25">
      <c r="A37" s="150" t="s">
        <v>94</v>
      </c>
      <c r="B37" s="158">
        <v>3.1475276677835314E-3</v>
      </c>
      <c r="C37" s="159">
        <v>5.6017312879427072E-2</v>
      </c>
      <c r="D37" s="153">
        <v>9849</v>
      </c>
      <c r="E37" s="154">
        <v>0</v>
      </c>
      <c r="F37" s="13"/>
      <c r="G37" s="150" t="s">
        <v>94</v>
      </c>
      <c r="H37" s="155">
        <v>-3.8431338134402183E-3</v>
      </c>
      <c r="I37" s="4"/>
      <c r="J37">
        <f t="shared" si="2"/>
        <v>-6.8390239490377425E-2</v>
      </c>
      <c r="K37">
        <f t="shared" si="1"/>
        <v>2.1593984764735178E-4</v>
      </c>
    </row>
    <row r="38" spans="1:11" x14ac:dyDescent="0.25">
      <c r="A38" s="150" t="s">
        <v>95</v>
      </c>
      <c r="B38" s="158">
        <v>5.3812569804041017E-3</v>
      </c>
      <c r="C38" s="159">
        <v>7.3163122846711892E-2</v>
      </c>
      <c r="D38" s="153">
        <v>9849</v>
      </c>
      <c r="E38" s="154">
        <v>0</v>
      </c>
      <c r="F38" s="13"/>
      <c r="G38" s="150" t="s">
        <v>95</v>
      </c>
      <c r="H38" s="155">
        <v>-5.6673781726198384E-3</v>
      </c>
      <c r="I38" s="4"/>
      <c r="J38">
        <f t="shared" si="2"/>
        <v>-7.7045379351534493E-2</v>
      </c>
      <c r="K38">
        <f t="shared" si="1"/>
        <v>4.1684413083210777E-4</v>
      </c>
    </row>
    <row r="39" spans="1:11" x14ac:dyDescent="0.25">
      <c r="A39" s="150" t="s">
        <v>50</v>
      </c>
      <c r="B39" s="158">
        <v>5.0766575286831156E-4</v>
      </c>
      <c r="C39" s="159">
        <v>2.2526862904514802E-2</v>
      </c>
      <c r="D39" s="153">
        <v>9849</v>
      </c>
      <c r="E39" s="154">
        <v>0</v>
      </c>
      <c r="F39" s="13"/>
      <c r="G39" s="150" t="s">
        <v>50</v>
      </c>
      <c r="H39" s="155">
        <v>-1.6407329698132421E-3</v>
      </c>
      <c r="I39" s="4"/>
      <c r="J39">
        <f t="shared" si="2"/>
        <v>-7.2797532120915054E-2</v>
      </c>
      <c r="K39">
        <f t="shared" si="1"/>
        <v>3.697558518941236E-5</v>
      </c>
    </row>
    <row r="40" spans="1:11" x14ac:dyDescent="0.25">
      <c r="A40" s="150" t="s">
        <v>96</v>
      </c>
      <c r="B40" s="158">
        <v>3.9597928723728295E-3</v>
      </c>
      <c r="C40" s="159">
        <v>6.28053613289105E-2</v>
      </c>
      <c r="D40" s="153">
        <v>9849</v>
      </c>
      <c r="E40" s="154">
        <v>0</v>
      </c>
      <c r="F40" s="13"/>
      <c r="G40" s="150" t="s">
        <v>96</v>
      </c>
      <c r="H40" s="155">
        <v>-1.3117797666683875E-3</v>
      </c>
      <c r="I40" s="4"/>
      <c r="J40">
        <f t="shared" si="2"/>
        <v>-2.0803723804018067E-2</v>
      </c>
      <c r="K40">
        <f t="shared" si="1"/>
        <v>8.270593561230424E-5</v>
      </c>
    </row>
    <row r="41" spans="1:11" x14ac:dyDescent="0.25">
      <c r="A41" s="150" t="s">
        <v>97</v>
      </c>
      <c r="B41" s="158">
        <v>3.8582597217991675E-3</v>
      </c>
      <c r="C41" s="159">
        <v>6.199809531888345E-2</v>
      </c>
      <c r="D41" s="153">
        <v>9849</v>
      </c>
      <c r="E41" s="154">
        <v>0</v>
      </c>
      <c r="F41" s="13"/>
      <c r="G41" s="150" t="s">
        <v>97</v>
      </c>
      <c r="H41" s="155">
        <v>-5.1176128025611986E-3</v>
      </c>
      <c r="I41" s="4"/>
      <c r="J41">
        <f t="shared" si="2"/>
        <v>-8.2226198998416614E-2</v>
      </c>
      <c r="K41">
        <f t="shared" si="1"/>
        <v>3.1847880562020506E-4</v>
      </c>
    </row>
    <row r="42" spans="1:11" ht="24" x14ac:dyDescent="0.25">
      <c r="A42" s="150" t="s">
        <v>98</v>
      </c>
      <c r="B42" s="158">
        <v>3.7059599959386735E-2</v>
      </c>
      <c r="C42" s="159">
        <v>0.18891746798287481</v>
      </c>
      <c r="D42" s="153">
        <v>9849</v>
      </c>
      <c r="E42" s="154">
        <v>0</v>
      </c>
      <c r="F42" s="13"/>
      <c r="G42" s="150" t="s">
        <v>98</v>
      </c>
      <c r="H42" s="155">
        <v>-1.652002271164121E-2</v>
      </c>
      <c r="I42" s="4"/>
      <c r="J42">
        <f t="shared" si="2"/>
        <v>-8.4205009989175947E-2</v>
      </c>
      <c r="K42">
        <f t="shared" si="1"/>
        <v>3.2407031469895847E-3</v>
      </c>
    </row>
    <row r="43" spans="1:11" x14ac:dyDescent="0.25">
      <c r="A43" s="150" t="s">
        <v>99</v>
      </c>
      <c r="B43" s="158">
        <v>4.2643923240938165E-3</v>
      </c>
      <c r="C43" s="159">
        <v>6.5166237092392859E-2</v>
      </c>
      <c r="D43" s="153">
        <v>9849</v>
      </c>
      <c r="E43" s="154">
        <v>0</v>
      </c>
      <c r="F43" s="13"/>
      <c r="G43" s="150" t="s">
        <v>99</v>
      </c>
      <c r="H43" s="155">
        <v>6.1852599360496616E-3</v>
      </c>
      <c r="I43" s="4"/>
      <c r="J43">
        <f t="shared" si="2"/>
        <v>9.4510345170364302E-2</v>
      </c>
      <c r="K43">
        <f t="shared" si="1"/>
        <v>-4.0475522556901195E-4</v>
      </c>
    </row>
    <row r="44" spans="1:11" x14ac:dyDescent="0.25">
      <c r="A44" s="150" t="s">
        <v>51</v>
      </c>
      <c r="B44" s="158">
        <v>2.5078688191694589E-2</v>
      </c>
      <c r="C44" s="159">
        <v>0.15637208926870244</v>
      </c>
      <c r="D44" s="153">
        <v>9849</v>
      </c>
      <c r="E44" s="154">
        <v>0</v>
      </c>
      <c r="F44" s="13"/>
      <c r="G44" s="150" t="s">
        <v>51</v>
      </c>
      <c r="H44" s="155">
        <v>-7.1652943505979257E-3</v>
      </c>
      <c r="I44" s="4"/>
      <c r="J44">
        <f t="shared" si="2"/>
        <v>-4.467292213365421E-2</v>
      </c>
      <c r="K44">
        <f t="shared" si="1"/>
        <v>1.1491576512198075E-3</v>
      </c>
    </row>
    <row r="45" spans="1:11" x14ac:dyDescent="0.25">
      <c r="A45" s="150" t="s">
        <v>100</v>
      </c>
      <c r="B45" s="158">
        <v>0.36724540562493652</v>
      </c>
      <c r="C45" s="159">
        <v>0.48207863876925078</v>
      </c>
      <c r="D45" s="153">
        <v>9849</v>
      </c>
      <c r="E45" s="154">
        <v>0</v>
      </c>
      <c r="F45" s="13"/>
      <c r="G45" s="150" t="s">
        <v>100</v>
      </c>
      <c r="H45" s="155">
        <v>6.5416768621716262E-2</v>
      </c>
      <c r="I45" s="4"/>
      <c r="J45">
        <f t="shared" si="2"/>
        <v>8.5863088645116867E-2</v>
      </c>
      <c r="K45">
        <f t="shared" si="1"/>
        <v>-4.98342091831495E-2</v>
      </c>
    </row>
    <row r="46" spans="1:11" x14ac:dyDescent="0.25">
      <c r="A46" s="150" t="s">
        <v>52</v>
      </c>
      <c r="B46" s="158">
        <v>1.2082444918265814E-2</v>
      </c>
      <c r="C46" s="159">
        <v>0.10925965180459672</v>
      </c>
      <c r="D46" s="153">
        <v>9849</v>
      </c>
      <c r="E46" s="154">
        <v>0</v>
      </c>
      <c r="F46" s="13"/>
      <c r="G46" s="150" t="s">
        <v>52</v>
      </c>
      <c r="H46" s="155">
        <v>5.6371852144166843E-3</v>
      </c>
      <c r="I46" s="4"/>
      <c r="J46">
        <f t="shared" si="2"/>
        <v>5.0971004781612643E-2</v>
      </c>
      <c r="K46">
        <f t="shared" si="1"/>
        <v>-6.2338638941540647E-4</v>
      </c>
    </row>
    <row r="47" spans="1:11" x14ac:dyDescent="0.25">
      <c r="A47" s="150" t="s">
        <v>53</v>
      </c>
      <c r="B47" s="158">
        <v>2.3860290384810641E-2</v>
      </c>
      <c r="C47" s="159">
        <v>0.15262156457710016</v>
      </c>
      <c r="D47" s="153">
        <v>9849</v>
      </c>
      <c r="E47" s="154">
        <v>0</v>
      </c>
      <c r="F47" s="13"/>
      <c r="G47" s="150" t="s">
        <v>53</v>
      </c>
      <c r="H47" s="155">
        <v>2.4161755945664065E-3</v>
      </c>
      <c r="I47" s="4"/>
      <c r="J47">
        <f t="shared" si="2"/>
        <v>1.5453418720969135E-2</v>
      </c>
      <c r="K47">
        <f t="shared" si="1"/>
        <v>-3.7773594751692812E-4</v>
      </c>
    </row>
    <row r="48" spans="1:11" x14ac:dyDescent="0.25">
      <c r="A48" s="150" t="s">
        <v>101</v>
      </c>
      <c r="B48" s="158">
        <v>8.2241851964666469E-3</v>
      </c>
      <c r="C48" s="159">
        <v>9.0318194282376585E-2</v>
      </c>
      <c r="D48" s="153">
        <v>9849</v>
      </c>
      <c r="E48" s="154">
        <v>0</v>
      </c>
      <c r="F48" s="13"/>
      <c r="G48" s="150" t="s">
        <v>101</v>
      </c>
      <c r="H48" s="155">
        <v>3.6697021781895663E-3</v>
      </c>
      <c r="I48" s="4"/>
      <c r="J48">
        <f t="shared" si="2"/>
        <v>4.0296663333208638E-2</v>
      </c>
      <c r="K48">
        <f t="shared" si="1"/>
        <v>-3.3415537776309374E-4</v>
      </c>
    </row>
    <row r="49" spans="1:11" x14ac:dyDescent="0.25">
      <c r="A49" s="150" t="s">
        <v>102</v>
      </c>
      <c r="B49" s="158">
        <v>2.2337293126205703E-3</v>
      </c>
      <c r="C49" s="159">
        <v>4.7211927305787924E-2</v>
      </c>
      <c r="D49" s="153">
        <v>9849</v>
      </c>
      <c r="E49" s="154">
        <v>0</v>
      </c>
      <c r="F49" s="13"/>
      <c r="G49" s="150" t="s">
        <v>102</v>
      </c>
      <c r="H49" s="155">
        <v>1.6409912518578693E-3</v>
      </c>
      <c r="I49" s="4"/>
      <c r="J49">
        <f t="shared" si="2"/>
        <v>3.4680340647650562E-2</v>
      </c>
      <c r="K49">
        <f t="shared" si="1"/>
        <v>-7.7639920041550032E-5</v>
      </c>
    </row>
    <row r="50" spans="1:11" x14ac:dyDescent="0.25">
      <c r="A50" s="150" t="s">
        <v>103</v>
      </c>
      <c r="B50" s="158">
        <v>6.1224489795918366E-2</v>
      </c>
      <c r="C50" s="159">
        <v>0.23975380698194038</v>
      </c>
      <c r="D50" s="153">
        <v>9849</v>
      </c>
      <c r="E50" s="154">
        <v>0</v>
      </c>
      <c r="F50" s="13"/>
      <c r="G50" s="150" t="s">
        <v>103</v>
      </c>
      <c r="H50" s="155">
        <v>-3.3206544878446858E-3</v>
      </c>
      <c r="I50" s="4"/>
      <c r="J50">
        <f t="shared" si="2"/>
        <v>-1.3002292436059982E-2</v>
      </c>
      <c r="K50">
        <f t="shared" si="1"/>
        <v>8.4797559365608582E-4</v>
      </c>
    </row>
    <row r="51" spans="1:11" x14ac:dyDescent="0.25">
      <c r="A51" s="150" t="s">
        <v>104</v>
      </c>
      <c r="B51" s="158">
        <v>1.2691643821707788E-2</v>
      </c>
      <c r="C51" s="159">
        <v>0.11194569395848104</v>
      </c>
      <c r="D51" s="153">
        <v>9849</v>
      </c>
      <c r="E51" s="154">
        <v>0</v>
      </c>
      <c r="F51" s="13"/>
      <c r="G51" s="150" t="s">
        <v>104</v>
      </c>
      <c r="H51" s="155">
        <v>-5.8796736545223824E-4</v>
      </c>
      <c r="I51" s="4"/>
      <c r="J51">
        <f t="shared" si="2"/>
        <v>-5.1855955557024921E-3</v>
      </c>
      <c r="K51">
        <f t="shared" si="1"/>
        <v>6.6659753646936592E-5</v>
      </c>
    </row>
    <row r="52" spans="1:11" x14ac:dyDescent="0.25">
      <c r="A52" s="150" t="s">
        <v>105</v>
      </c>
      <c r="B52" s="158">
        <v>2.3352624631942331E-2</v>
      </c>
      <c r="C52" s="159">
        <v>0.15102845918844257</v>
      </c>
      <c r="D52" s="153">
        <v>9849</v>
      </c>
      <c r="E52" s="154">
        <v>0</v>
      </c>
      <c r="F52" s="13"/>
      <c r="G52" s="150" t="s">
        <v>105</v>
      </c>
      <c r="H52" s="155">
        <v>-2.5291325897888292E-3</v>
      </c>
      <c r="I52" s="4"/>
      <c r="J52">
        <f t="shared" si="2"/>
        <v>-1.6355001693376878E-2</v>
      </c>
      <c r="K52">
        <f t="shared" si="1"/>
        <v>3.9106460021589375E-4</v>
      </c>
    </row>
    <row r="53" spans="1:11" x14ac:dyDescent="0.25">
      <c r="A53" s="150" t="s">
        <v>106</v>
      </c>
      <c r="B53" s="158">
        <v>2.1321961620469083E-3</v>
      </c>
      <c r="C53" s="159">
        <v>4.6128797410158288E-2</v>
      </c>
      <c r="D53" s="153">
        <v>9849</v>
      </c>
      <c r="E53" s="154">
        <v>0</v>
      </c>
      <c r="F53" s="13"/>
      <c r="G53" s="150" t="s">
        <v>106</v>
      </c>
      <c r="H53" s="155">
        <v>-1.6533713605932552E-3</v>
      </c>
      <c r="I53" s="4"/>
      <c r="J53">
        <f t="shared" si="2"/>
        <v>-3.5766075448575164E-2</v>
      </c>
      <c r="K53">
        <f t="shared" si="1"/>
        <v>7.6423238137981119E-5</v>
      </c>
    </row>
    <row r="54" spans="1:11" x14ac:dyDescent="0.25">
      <c r="A54" s="150" t="s">
        <v>107</v>
      </c>
      <c r="B54" s="158">
        <v>8.5287846481876331E-3</v>
      </c>
      <c r="C54" s="159">
        <v>9.19614220020087E-2</v>
      </c>
      <c r="D54" s="153">
        <v>9849</v>
      </c>
      <c r="E54" s="154">
        <v>0</v>
      </c>
      <c r="F54" s="13"/>
      <c r="G54" s="150" t="s">
        <v>107</v>
      </c>
      <c r="H54" s="155">
        <v>-2.3568414806799738E-3</v>
      </c>
      <c r="I54" s="4"/>
      <c r="J54">
        <f t="shared" si="2"/>
        <v>-2.5410008200942105E-2</v>
      </c>
      <c r="K54">
        <f t="shared" si="1"/>
        <v>2.1858071570702886E-4</v>
      </c>
    </row>
    <row r="55" spans="1:11" x14ac:dyDescent="0.25">
      <c r="A55" s="150" t="s">
        <v>108</v>
      </c>
      <c r="B55" s="158">
        <v>1.4214641080312722E-3</v>
      </c>
      <c r="C55" s="159">
        <v>3.7677416087502705E-2</v>
      </c>
      <c r="D55" s="153">
        <v>9849</v>
      </c>
      <c r="E55" s="154">
        <v>0</v>
      </c>
      <c r="F55" s="13"/>
      <c r="G55" s="150" t="s">
        <v>108</v>
      </c>
      <c r="H55" s="155">
        <v>-1.2263134212298528E-3</v>
      </c>
      <c r="I55" s="4"/>
      <c r="J55">
        <f t="shared" si="2"/>
        <v>-3.25014395327008E-2</v>
      </c>
      <c r="K55">
        <f t="shared" si="1"/>
        <v>4.6265394352599002E-5</v>
      </c>
    </row>
    <row r="56" spans="1:11" x14ac:dyDescent="0.25">
      <c r="A56" s="150" t="s">
        <v>54</v>
      </c>
      <c r="B56" s="158">
        <v>0.47446441263072392</v>
      </c>
      <c r="C56" s="159">
        <v>0.49937286012537135</v>
      </c>
      <c r="D56" s="153">
        <v>9849</v>
      </c>
      <c r="E56" s="154">
        <v>0</v>
      </c>
      <c r="F56" s="13"/>
      <c r="G56" s="150" t="s">
        <v>54</v>
      </c>
      <c r="H56" s="155">
        <v>-6.2699273418885149E-2</v>
      </c>
      <c r="I56" s="4"/>
      <c r="J56">
        <f t="shared" si="2"/>
        <v>-6.5984161565264321E-2</v>
      </c>
      <c r="K56">
        <f t="shared" si="1"/>
        <v>5.9571867657357065E-2</v>
      </c>
    </row>
    <row r="57" spans="1:11" x14ac:dyDescent="0.25">
      <c r="A57" s="150" t="s">
        <v>109</v>
      </c>
      <c r="B57" s="158">
        <v>2.0306630114732458E-3</v>
      </c>
      <c r="C57" s="159">
        <v>4.5019386946434398E-2</v>
      </c>
      <c r="D57" s="153">
        <v>9849</v>
      </c>
      <c r="E57" s="154">
        <v>0</v>
      </c>
      <c r="F57" s="13"/>
      <c r="G57" s="150" t="s">
        <v>109</v>
      </c>
      <c r="H57" s="155">
        <v>-7.1775677537705949E-4</v>
      </c>
      <c r="I57" s="4"/>
      <c r="J57">
        <f t="shared" si="2"/>
        <v>-1.5910906430030784E-2</v>
      </c>
      <c r="K57">
        <f t="shared" si="1"/>
        <v>3.2375432760262048E-5</v>
      </c>
    </row>
    <row r="58" spans="1:11" ht="24" x14ac:dyDescent="0.25">
      <c r="A58" s="150" t="s">
        <v>110</v>
      </c>
      <c r="B58" s="158">
        <v>0.15240125901106713</v>
      </c>
      <c r="C58" s="159">
        <v>0.3594276452238141</v>
      </c>
      <c r="D58" s="153">
        <v>9849</v>
      </c>
      <c r="E58" s="154">
        <v>0</v>
      </c>
      <c r="F58" s="13"/>
      <c r="G58" s="150" t="s">
        <v>110</v>
      </c>
      <c r="H58" s="155">
        <v>1.1853907893066206E-2</v>
      </c>
      <c r="I58" s="4"/>
      <c r="J58">
        <f t="shared" si="2"/>
        <v>2.7953769108954436E-2</v>
      </c>
      <c r="K58">
        <f t="shared" si="1"/>
        <v>-5.0261868031313637E-3</v>
      </c>
    </row>
    <row r="59" spans="1:11" x14ac:dyDescent="0.25">
      <c r="A59" s="150" t="s">
        <v>111</v>
      </c>
      <c r="B59" s="158">
        <v>9.097370291400142E-2</v>
      </c>
      <c r="C59" s="159">
        <v>0.28758630996843676</v>
      </c>
      <c r="D59" s="153">
        <v>9849</v>
      </c>
      <c r="E59" s="154">
        <v>0</v>
      </c>
      <c r="F59" s="13"/>
      <c r="G59" s="150" t="s">
        <v>111</v>
      </c>
      <c r="H59" s="155">
        <v>1.6877978783049981E-2</v>
      </c>
      <c r="I59" s="4"/>
      <c r="J59">
        <f t="shared" si="2"/>
        <v>5.3349293842032498E-2</v>
      </c>
      <c r="K59">
        <f t="shared" si="1"/>
        <v>-5.339100556513026E-3</v>
      </c>
    </row>
    <row r="60" spans="1:11" x14ac:dyDescent="0.25">
      <c r="A60" s="150" t="s">
        <v>55</v>
      </c>
      <c r="B60" s="158">
        <v>2.9444613666362069E-3</v>
      </c>
      <c r="C60" s="159">
        <v>5.4185695753829442E-2</v>
      </c>
      <c r="D60" s="153">
        <v>9849</v>
      </c>
      <c r="E60" s="154">
        <v>0</v>
      </c>
      <c r="F60" s="13"/>
      <c r="G60" s="150" t="s">
        <v>55</v>
      </c>
      <c r="H60" s="155">
        <v>1.2502333038851639E-3</v>
      </c>
      <c r="I60" s="4"/>
      <c r="J60">
        <f t="shared" si="2"/>
        <v>2.3005186569639926E-2</v>
      </c>
      <c r="K60">
        <f t="shared" si="1"/>
        <v>-6.7937923678162708E-5</v>
      </c>
    </row>
    <row r="61" spans="1:11" x14ac:dyDescent="0.25">
      <c r="A61" s="150" t="s">
        <v>112</v>
      </c>
      <c r="B61" s="158">
        <v>5.4827901309777638E-3</v>
      </c>
      <c r="C61" s="159">
        <v>7.3846346100158028E-2</v>
      </c>
      <c r="D61" s="153">
        <v>9849</v>
      </c>
      <c r="E61" s="154">
        <v>0</v>
      </c>
      <c r="F61" s="13"/>
      <c r="G61" s="150" t="s">
        <v>112</v>
      </c>
      <c r="H61" s="155">
        <v>1.9655079088189537E-3</v>
      </c>
      <c r="I61" s="4"/>
      <c r="J61">
        <f t="shared" si="2"/>
        <v>2.6470252689319441E-2</v>
      </c>
      <c r="K61">
        <f t="shared" si="1"/>
        <v>-1.4593094897633993E-4</v>
      </c>
    </row>
    <row r="62" spans="1:11" x14ac:dyDescent="0.25">
      <c r="A62" s="150" t="s">
        <v>113</v>
      </c>
      <c r="B62" s="158">
        <v>8.2241851964666469E-3</v>
      </c>
      <c r="C62" s="159">
        <v>9.0318194282375586E-2</v>
      </c>
      <c r="D62" s="153">
        <v>9849</v>
      </c>
      <c r="E62" s="154">
        <v>0</v>
      </c>
      <c r="F62" s="13"/>
      <c r="G62" s="150" t="s">
        <v>113</v>
      </c>
      <c r="H62" s="155">
        <v>-1.563250801800403E-3</v>
      </c>
      <c r="I62" s="4"/>
      <c r="J62">
        <f t="shared" si="2"/>
        <v>-1.7165913800829949E-2</v>
      </c>
      <c r="K62">
        <f t="shared" si="1"/>
        <v>1.4234633680049405E-4</v>
      </c>
    </row>
    <row r="63" spans="1:11" x14ac:dyDescent="0.25">
      <c r="A63" s="150" t="s">
        <v>114</v>
      </c>
      <c r="B63" s="158">
        <v>3.6551934206518429E-3</v>
      </c>
      <c r="C63" s="159">
        <v>6.0350665166454369E-2</v>
      </c>
      <c r="D63" s="153">
        <v>9849</v>
      </c>
      <c r="E63" s="154">
        <v>0</v>
      </c>
      <c r="F63" s="13"/>
      <c r="G63" s="150" t="s">
        <v>114</v>
      </c>
      <c r="H63" s="155">
        <v>-1.2977117015915123E-3</v>
      </c>
      <c r="I63" s="4"/>
      <c r="J63">
        <f t="shared" si="2"/>
        <v>-2.1424259546299791E-2</v>
      </c>
      <c r="K63">
        <f t="shared" si="1"/>
        <v>7.8597100139283848E-5</v>
      </c>
    </row>
    <row r="64" spans="1:11" x14ac:dyDescent="0.25">
      <c r="A64" s="150" t="s">
        <v>115</v>
      </c>
      <c r="B64" s="158">
        <v>2.5586353944562899E-2</v>
      </c>
      <c r="C64" s="159">
        <v>0.15790574431196336</v>
      </c>
      <c r="D64" s="153">
        <v>9849</v>
      </c>
      <c r="E64" s="154">
        <v>0</v>
      </c>
      <c r="F64" s="13"/>
      <c r="G64" s="150" t="s">
        <v>115</v>
      </c>
      <c r="H64" s="155">
        <v>-2.4617682428453641E-3</v>
      </c>
      <c r="I64" s="4"/>
      <c r="J64">
        <f t="shared" si="2"/>
        <v>-1.5191217898414985E-2</v>
      </c>
      <c r="K64">
        <f t="shared" si="1"/>
        <v>3.9889412424722059E-4</v>
      </c>
    </row>
    <row r="65" spans="1:11" x14ac:dyDescent="0.25">
      <c r="A65" s="150" t="s">
        <v>116</v>
      </c>
      <c r="B65" s="158">
        <v>4.0613260229464918E-4</v>
      </c>
      <c r="C65" s="159">
        <v>2.0149662080663849E-2</v>
      </c>
      <c r="D65" s="153">
        <v>9849</v>
      </c>
      <c r="E65" s="154">
        <v>0</v>
      </c>
      <c r="F65" s="13"/>
      <c r="G65" s="150" t="s">
        <v>116</v>
      </c>
      <c r="H65" s="155">
        <v>-1.1663380276305806E-3</v>
      </c>
      <c r="I65" s="4"/>
      <c r="J65">
        <f t="shared" si="2"/>
        <v>-5.7860242770575207E-2</v>
      </c>
      <c r="K65">
        <f t="shared" si="1"/>
        <v>2.3508478525373368E-5</v>
      </c>
    </row>
    <row r="66" spans="1:11" x14ac:dyDescent="0.25">
      <c r="A66" s="150" t="s">
        <v>117</v>
      </c>
      <c r="B66" s="158">
        <v>8.1226520458929836E-4</v>
      </c>
      <c r="C66" s="159">
        <v>2.8490135890352326E-2</v>
      </c>
      <c r="D66" s="153">
        <v>9849</v>
      </c>
      <c r="E66" s="154">
        <v>0</v>
      </c>
      <c r="F66" s="13"/>
      <c r="G66" s="150" t="s">
        <v>117</v>
      </c>
      <c r="H66" s="155">
        <v>-1.5054011565583661E-3</v>
      </c>
      <c r="I66" s="4"/>
      <c r="J66">
        <f t="shared" si="2"/>
        <v>-5.2796461812922003E-2</v>
      </c>
      <c r="K66">
        <f t="shared" si="1"/>
        <v>4.2919590946385129E-5</v>
      </c>
    </row>
    <row r="67" spans="1:11" x14ac:dyDescent="0.25">
      <c r="A67" s="150" t="s">
        <v>118</v>
      </c>
      <c r="B67" s="158">
        <v>0.28429282160625441</v>
      </c>
      <c r="C67" s="159">
        <v>0.4510998495669129</v>
      </c>
      <c r="D67" s="153">
        <v>9849</v>
      </c>
      <c r="E67" s="154">
        <v>0</v>
      </c>
      <c r="F67" s="13"/>
      <c r="G67" s="150" t="s">
        <v>118</v>
      </c>
      <c r="H67" s="155">
        <v>-4.573073411663145E-2</v>
      </c>
      <c r="I67" s="4"/>
      <c r="J67">
        <f t="shared" si="2"/>
        <v>-7.2555587664043311E-2</v>
      </c>
      <c r="K67">
        <f t="shared" si="1"/>
        <v>2.8820491624247581E-2</v>
      </c>
    </row>
    <row r="68" spans="1:11" x14ac:dyDescent="0.25">
      <c r="A68" s="150" t="s">
        <v>119</v>
      </c>
      <c r="B68" s="158">
        <v>4.1628591735201545E-3</v>
      </c>
      <c r="C68" s="159">
        <v>6.4389057521144502E-2</v>
      </c>
      <c r="D68" s="153">
        <v>9849</v>
      </c>
      <c r="E68" s="154">
        <v>0</v>
      </c>
      <c r="F68" s="13"/>
      <c r="G68" s="150" t="s">
        <v>119</v>
      </c>
      <c r="H68" s="155">
        <v>5.116805708374258E-3</v>
      </c>
      <c r="I68" s="4"/>
      <c r="J68">
        <f t="shared" si="2"/>
        <v>7.913619740619339E-2</v>
      </c>
      <c r="K68">
        <f t="shared" si="1"/>
        <v>-3.3080996060908733E-4</v>
      </c>
    </row>
    <row r="69" spans="1:11" x14ac:dyDescent="0.25">
      <c r="A69" s="150" t="s">
        <v>120</v>
      </c>
      <c r="B69" s="158">
        <v>8.1226520458929836E-4</v>
      </c>
      <c r="C69" s="159">
        <v>2.8490135890351553E-2</v>
      </c>
      <c r="D69" s="153">
        <v>9849</v>
      </c>
      <c r="E69" s="154">
        <v>0</v>
      </c>
      <c r="F69" s="13"/>
      <c r="G69" s="150" t="s">
        <v>120</v>
      </c>
      <c r="H69" s="155">
        <v>2.0747844825215801E-3</v>
      </c>
      <c r="I69" s="4"/>
      <c r="J69">
        <f t="shared" si="2"/>
        <v>7.27655078676364E-2</v>
      </c>
      <c r="K69">
        <f t="shared" si="1"/>
        <v>-5.9152938008443365E-5</v>
      </c>
    </row>
    <row r="70" spans="1:11" x14ac:dyDescent="0.25">
      <c r="A70" s="150" t="s">
        <v>121</v>
      </c>
      <c r="B70" s="158">
        <v>4.8735912275357906E-3</v>
      </c>
      <c r="C70" s="159">
        <v>6.9644323570211386E-2</v>
      </c>
      <c r="D70" s="153">
        <v>9849</v>
      </c>
      <c r="E70" s="154">
        <v>0</v>
      </c>
      <c r="F70" s="13"/>
      <c r="G70" s="150" t="s">
        <v>121</v>
      </c>
      <c r="H70" s="155">
        <v>3.2892755891687554E-3</v>
      </c>
      <c r="I70" s="4"/>
      <c r="J70">
        <f t="shared" si="2"/>
        <v>4.6999451451524808E-2</v>
      </c>
      <c r="K70">
        <f t="shared" si="1"/>
        <v>-2.3017790732304772E-4</v>
      </c>
    </row>
    <row r="71" spans="1:11" x14ac:dyDescent="0.25">
      <c r="A71" s="150" t="s">
        <v>122</v>
      </c>
      <c r="B71" s="158">
        <v>1.0051781906792567E-2</v>
      </c>
      <c r="C71" s="159">
        <v>9.9758478437825357E-2</v>
      </c>
      <c r="D71" s="153">
        <v>9849</v>
      </c>
      <c r="E71" s="154">
        <v>0</v>
      </c>
      <c r="F71" s="13"/>
      <c r="G71" s="150" t="s">
        <v>122</v>
      </c>
      <c r="H71" s="155">
        <v>6.9766826914481354E-3</v>
      </c>
      <c r="I71" s="4"/>
      <c r="J71">
        <f t="shared" si="2"/>
        <v>6.9232758024725949E-2</v>
      </c>
      <c r="K71">
        <f t="shared" si="1"/>
        <v>-7.0297877378952501E-4</v>
      </c>
    </row>
    <row r="72" spans="1:11" x14ac:dyDescent="0.25">
      <c r="A72" s="150" t="s">
        <v>56</v>
      </c>
      <c r="B72" s="158">
        <v>0.17016956036145803</v>
      </c>
      <c r="C72" s="159">
        <v>0.37580077199352252</v>
      </c>
      <c r="D72" s="153">
        <v>9849</v>
      </c>
      <c r="E72" s="154">
        <v>0</v>
      </c>
      <c r="F72" s="13"/>
      <c r="G72" s="150" t="s">
        <v>56</v>
      </c>
      <c r="H72" s="155">
        <v>5.0946579736074783E-2</v>
      </c>
      <c r="I72" s="4"/>
      <c r="J72">
        <f t="shared" si="2"/>
        <v>0.11249849870238074</v>
      </c>
      <c r="K72">
        <f t="shared" ref="K72:K123" si="3">((0-B72)/C72)*H72</f>
        <v>-2.3069556322671003E-2</v>
      </c>
    </row>
    <row r="73" spans="1:11" x14ac:dyDescent="0.25">
      <c r="A73" s="150" t="s">
        <v>57</v>
      </c>
      <c r="B73" s="158">
        <v>0.3720174637018987</v>
      </c>
      <c r="C73" s="159">
        <v>0.48336755480041871</v>
      </c>
      <c r="D73" s="153">
        <v>9849</v>
      </c>
      <c r="E73" s="154">
        <v>0</v>
      </c>
      <c r="F73" s="13"/>
      <c r="G73" s="150" t="s">
        <v>57</v>
      </c>
      <c r="H73" s="155">
        <v>1.2228849880846184E-2</v>
      </c>
      <c r="I73" s="4"/>
      <c r="J73">
        <f t="shared" si="2"/>
        <v>1.5887504421668041E-2</v>
      </c>
      <c r="K73">
        <f t="shared" si="3"/>
        <v>-9.4117730316882302E-3</v>
      </c>
    </row>
    <row r="74" spans="1:11" x14ac:dyDescent="0.25">
      <c r="A74" s="150" t="s">
        <v>123</v>
      </c>
      <c r="B74" s="158">
        <v>4.4471519951264082E-2</v>
      </c>
      <c r="C74" s="159">
        <v>0.20615071872876684</v>
      </c>
      <c r="D74" s="153">
        <v>9849</v>
      </c>
      <c r="E74" s="154">
        <v>0</v>
      </c>
      <c r="F74" s="13"/>
      <c r="G74" s="150" t="s">
        <v>123</v>
      </c>
      <c r="H74" s="155">
        <v>6.9130223772639211E-3</v>
      </c>
      <c r="I74" s="4"/>
      <c r="J74">
        <f t="shared" si="2"/>
        <v>3.2042525999537698E-2</v>
      </c>
      <c r="K74">
        <f t="shared" si="3"/>
        <v>-1.4913002218465102E-3</v>
      </c>
    </row>
    <row r="75" spans="1:11" x14ac:dyDescent="0.25">
      <c r="A75" s="150" t="s">
        <v>58</v>
      </c>
      <c r="B75" s="158">
        <v>4.8735912275357906E-3</v>
      </c>
      <c r="C75" s="159">
        <v>6.9644323570210262E-2</v>
      </c>
      <c r="D75" s="153">
        <v>9849</v>
      </c>
      <c r="E75" s="154">
        <v>0</v>
      </c>
      <c r="F75" s="13"/>
      <c r="G75" s="150" t="s">
        <v>58</v>
      </c>
      <c r="H75" s="155">
        <v>2.8471434490175895E-3</v>
      </c>
      <c r="I75" s="4"/>
      <c r="J75">
        <f t="shared" si="2"/>
        <v>4.0681960717511026E-2</v>
      </c>
      <c r="K75">
        <f t="shared" si="3"/>
        <v>-1.9923825267223033E-4</v>
      </c>
    </row>
    <row r="76" spans="1:11" x14ac:dyDescent="0.25">
      <c r="A76" s="150" t="s">
        <v>124</v>
      </c>
      <c r="B76" s="158">
        <v>1.1270179713676515E-2</v>
      </c>
      <c r="C76" s="159">
        <v>0.1055665395767397</v>
      </c>
      <c r="D76" s="153">
        <v>9849</v>
      </c>
      <c r="E76" s="154">
        <v>0</v>
      </c>
      <c r="F76" s="13"/>
      <c r="G76" s="150" t="s">
        <v>124</v>
      </c>
      <c r="H76" s="155">
        <v>-7.2070164488609381E-3</v>
      </c>
      <c r="I76" s="4"/>
      <c r="J76">
        <f t="shared" si="2"/>
        <v>-6.7500479857094162E-2</v>
      </c>
      <c r="K76">
        <f t="shared" si="3"/>
        <v>7.6941397249306366E-4</v>
      </c>
    </row>
    <row r="77" spans="1:11" x14ac:dyDescent="0.25">
      <c r="A77" s="150" t="s">
        <v>125</v>
      </c>
      <c r="B77" s="158">
        <v>1.2183978068839476E-2</v>
      </c>
      <c r="C77" s="159">
        <v>0.10971212729910969</v>
      </c>
      <c r="D77" s="153">
        <v>9849</v>
      </c>
      <c r="E77" s="154">
        <v>0</v>
      </c>
      <c r="F77" s="13"/>
      <c r="G77" s="150" t="s">
        <v>125</v>
      </c>
      <c r="H77" s="155">
        <v>-1.0010814246001937E-2</v>
      </c>
      <c r="I77" s="4"/>
      <c r="J77">
        <f t="shared" si="2"/>
        <v>-9.0134454122991661E-2</v>
      </c>
      <c r="K77">
        <f t="shared" si="3"/>
        <v>1.1117416481405077E-3</v>
      </c>
    </row>
    <row r="78" spans="1:11" x14ac:dyDescent="0.25">
      <c r="A78" s="150" t="s">
        <v>126</v>
      </c>
      <c r="B78" s="158">
        <v>0.15707178393745558</v>
      </c>
      <c r="C78" s="159">
        <v>0.36388690963893427</v>
      </c>
      <c r="D78" s="153">
        <v>9849</v>
      </c>
      <c r="E78" s="154">
        <v>0</v>
      </c>
      <c r="F78" s="13"/>
      <c r="G78" s="150" t="s">
        <v>126</v>
      </c>
      <c r="H78" s="155">
        <v>-3.3087706444422646E-2</v>
      </c>
      <c r="I78" s="4"/>
      <c r="J78">
        <f t="shared" si="2"/>
        <v>-7.6646234387691123E-2</v>
      </c>
      <c r="K78">
        <f t="shared" si="3"/>
        <v>1.4282308431433169E-2</v>
      </c>
    </row>
    <row r="79" spans="1:11" x14ac:dyDescent="0.25">
      <c r="A79" s="150" t="s">
        <v>127</v>
      </c>
      <c r="B79" s="158">
        <v>1.6651436694080618E-2</v>
      </c>
      <c r="C79" s="159">
        <v>0.12796807820554079</v>
      </c>
      <c r="D79" s="153">
        <v>9849</v>
      </c>
      <c r="E79" s="154">
        <v>0</v>
      </c>
      <c r="F79" s="13"/>
      <c r="G79" s="150" t="s">
        <v>127</v>
      </c>
      <c r="H79" s="155">
        <v>-9.3582841325574647E-3</v>
      </c>
      <c r="I79" s="4"/>
      <c r="J79">
        <f t="shared" si="2"/>
        <v>-7.1912115785454644E-2</v>
      </c>
      <c r="K79">
        <f t="shared" si="3"/>
        <v>1.2177167773685662E-3</v>
      </c>
    </row>
    <row r="80" spans="1:11" x14ac:dyDescent="0.25">
      <c r="A80" s="150" t="s">
        <v>128</v>
      </c>
      <c r="B80" s="158">
        <v>6.8027210884353739E-3</v>
      </c>
      <c r="C80" s="159">
        <v>8.2201764865122803E-2</v>
      </c>
      <c r="D80" s="153">
        <v>9849</v>
      </c>
      <c r="E80" s="154">
        <v>0</v>
      </c>
      <c r="F80" s="13"/>
      <c r="G80" s="150" t="s">
        <v>128</v>
      </c>
      <c r="H80" s="155">
        <v>-5.7352624147113673E-3</v>
      </c>
      <c r="I80" s="4"/>
      <c r="J80">
        <f t="shared" si="2"/>
        <v>-6.9295921243072323E-2</v>
      </c>
      <c r="K80">
        <f t="shared" si="3"/>
        <v>4.7462959755528988E-4</v>
      </c>
    </row>
    <row r="81" spans="1:11" x14ac:dyDescent="0.25">
      <c r="A81" s="150" t="s">
        <v>129</v>
      </c>
      <c r="B81" s="158">
        <v>2.0306630114732459E-4</v>
      </c>
      <c r="C81" s="159">
        <v>1.4249409850670271E-2</v>
      </c>
      <c r="D81" s="153">
        <v>9849</v>
      </c>
      <c r="E81" s="154">
        <v>0</v>
      </c>
      <c r="F81" s="13"/>
      <c r="G81" s="150" t="s">
        <v>129</v>
      </c>
      <c r="H81" s="155">
        <v>-1.7091655562624438E-3</v>
      </c>
      <c r="I81" s="4"/>
      <c r="J81">
        <f t="shared" si="2"/>
        <v>-0.11992205293010817</v>
      </c>
      <c r="K81">
        <f t="shared" si="3"/>
        <v>2.4357073815397212E-5</v>
      </c>
    </row>
    <row r="82" spans="1:11" x14ac:dyDescent="0.25">
      <c r="A82" s="150" t="s">
        <v>130</v>
      </c>
      <c r="B82" s="158">
        <v>1.5534572037770332E-2</v>
      </c>
      <c r="C82" s="159">
        <v>0.12367215547087233</v>
      </c>
      <c r="D82" s="153">
        <v>9849</v>
      </c>
      <c r="E82" s="154">
        <v>0</v>
      </c>
      <c r="F82" s="13"/>
      <c r="G82" s="150" t="s">
        <v>130</v>
      </c>
      <c r="H82" s="155">
        <v>-1.0291009370099581E-2</v>
      </c>
      <c r="I82" s="4"/>
      <c r="J82">
        <f t="shared" si="2"/>
        <v>-8.1919352865847964E-2</v>
      </c>
      <c r="K82">
        <f t="shared" si="3"/>
        <v>1.2926630557420313E-3</v>
      </c>
    </row>
    <row r="83" spans="1:11" x14ac:dyDescent="0.25">
      <c r="A83" s="150" t="s">
        <v>131</v>
      </c>
      <c r="B83" s="158">
        <v>2.2032693674484721E-2</v>
      </c>
      <c r="C83" s="159">
        <v>0.146797282218293</v>
      </c>
      <c r="D83" s="153">
        <v>9849</v>
      </c>
      <c r="E83" s="154">
        <v>0</v>
      </c>
      <c r="F83" s="13"/>
      <c r="G83" s="150" t="s">
        <v>131</v>
      </c>
      <c r="H83" s="155">
        <v>4.5532252535951901E-3</v>
      </c>
      <c r="I83" s="4"/>
      <c r="J83">
        <f t="shared" si="2"/>
        <v>3.0333704882425302E-2</v>
      </c>
      <c r="K83">
        <f t="shared" si="3"/>
        <v>-6.8339015360115152E-4</v>
      </c>
    </row>
    <row r="84" spans="1:11" x14ac:dyDescent="0.25">
      <c r="A84" s="150" t="s">
        <v>132</v>
      </c>
      <c r="B84" s="158">
        <v>4.7720580769621277E-3</v>
      </c>
      <c r="C84" s="159">
        <v>6.8918559166318463E-2</v>
      </c>
      <c r="D84" s="153">
        <v>9849</v>
      </c>
      <c r="E84" s="154">
        <v>0</v>
      </c>
      <c r="F84" s="13"/>
      <c r="G84" s="150" t="s">
        <v>132</v>
      </c>
      <c r="H84" s="155">
        <v>-4.7424865502506911E-3</v>
      </c>
      <c r="I84" s="4"/>
      <c r="J84">
        <f t="shared" ref="J84:J123" si="4">((1-B84)/C84)*H84</f>
        <v>-6.8484529945169653E-2</v>
      </c>
      <c r="K84">
        <f t="shared" si="3"/>
        <v>3.283791988801238E-4</v>
      </c>
    </row>
    <row r="85" spans="1:11" x14ac:dyDescent="0.25">
      <c r="A85" s="150" t="s">
        <v>133</v>
      </c>
      <c r="B85" s="158">
        <v>0.18621179815209665</v>
      </c>
      <c r="C85" s="159">
        <v>0.38929725399600396</v>
      </c>
      <c r="D85" s="153">
        <v>9849</v>
      </c>
      <c r="E85" s="154">
        <v>0</v>
      </c>
      <c r="F85" s="13"/>
      <c r="G85" s="150" t="s">
        <v>133</v>
      </c>
      <c r="H85" s="155">
        <v>3.8285694228647804E-2</v>
      </c>
      <c r="I85" s="4"/>
      <c r="J85">
        <f t="shared" si="4"/>
        <v>8.0032535403267352E-2</v>
      </c>
      <c r="K85">
        <f t="shared" si="3"/>
        <v>-1.8313121638127549E-2</v>
      </c>
    </row>
    <row r="86" spans="1:11" x14ac:dyDescent="0.25">
      <c r="A86" s="150" t="s">
        <v>134</v>
      </c>
      <c r="B86" s="158">
        <v>9.5441161539242553E-3</v>
      </c>
      <c r="C86" s="159">
        <v>9.7231609539993782E-2</v>
      </c>
      <c r="D86" s="153">
        <v>9849</v>
      </c>
      <c r="E86" s="154">
        <v>0</v>
      </c>
      <c r="F86" s="13"/>
      <c r="G86" s="150" t="s">
        <v>134</v>
      </c>
      <c r="H86" s="155">
        <v>5.4685094344810769E-3</v>
      </c>
      <c r="I86" s="4"/>
      <c r="J86">
        <f t="shared" si="4"/>
        <v>5.5705314052439836E-2</v>
      </c>
      <c r="K86">
        <f t="shared" si="3"/>
        <v>-5.3678108876774409E-4</v>
      </c>
    </row>
    <row r="87" spans="1:11" x14ac:dyDescent="0.25">
      <c r="A87" s="150" t="s">
        <v>135</v>
      </c>
      <c r="B87" s="158">
        <v>0.17839374555792467</v>
      </c>
      <c r="C87" s="159">
        <v>0.38286329188049945</v>
      </c>
      <c r="D87" s="153">
        <v>9849</v>
      </c>
      <c r="E87" s="154">
        <v>0</v>
      </c>
      <c r="F87" s="13"/>
      <c r="G87" s="150" t="s">
        <v>135</v>
      </c>
      <c r="H87" s="155">
        <v>1.7721317037799666E-2</v>
      </c>
      <c r="I87" s="4"/>
      <c r="J87">
        <f t="shared" si="4"/>
        <v>3.8029096087257214E-2</v>
      </c>
      <c r="K87">
        <f t="shared" si="3"/>
        <v>-8.2571826279425279E-3</v>
      </c>
    </row>
    <row r="88" spans="1:11" x14ac:dyDescent="0.25">
      <c r="A88" s="150" t="s">
        <v>136</v>
      </c>
      <c r="B88" s="158">
        <v>9.2192100720885364E-2</v>
      </c>
      <c r="C88" s="159">
        <v>0.28931162391735388</v>
      </c>
      <c r="D88" s="153">
        <v>9849</v>
      </c>
      <c r="E88" s="154">
        <v>0</v>
      </c>
      <c r="F88" s="13"/>
      <c r="G88" s="150" t="s">
        <v>136</v>
      </c>
      <c r="H88" s="155">
        <v>1.9148432263617961E-2</v>
      </c>
      <c r="I88" s="4"/>
      <c r="J88">
        <f t="shared" si="4"/>
        <v>6.0084340312192848E-2</v>
      </c>
      <c r="K88">
        <f t="shared" si="3"/>
        <v>-6.101843306506107E-3</v>
      </c>
    </row>
    <row r="89" spans="1:11" x14ac:dyDescent="0.25">
      <c r="A89" s="150" t="s">
        <v>137</v>
      </c>
      <c r="B89" s="158">
        <v>8.1226520458929836E-4</v>
      </c>
      <c r="C89" s="159">
        <v>2.8490135890352836E-2</v>
      </c>
      <c r="D89" s="153">
        <v>9849</v>
      </c>
      <c r="E89" s="154">
        <v>0</v>
      </c>
      <c r="F89" s="13"/>
      <c r="G89" s="150" t="s">
        <v>137</v>
      </c>
      <c r="H89" s="155">
        <v>-2.1398103621552133E-4</v>
      </c>
      <c r="I89" s="4"/>
      <c r="J89">
        <f t="shared" si="4"/>
        <v>-7.5046053724776955E-3</v>
      </c>
      <c r="K89">
        <f t="shared" si="3"/>
        <v>6.100685192543599E-6</v>
      </c>
    </row>
    <row r="90" spans="1:11" x14ac:dyDescent="0.25">
      <c r="A90" s="150" t="s">
        <v>138</v>
      </c>
      <c r="B90" s="158">
        <v>3.035841202152503E-2</v>
      </c>
      <c r="C90" s="159">
        <v>0.17158020851324779</v>
      </c>
      <c r="D90" s="153">
        <v>9849</v>
      </c>
      <c r="E90" s="154">
        <v>0</v>
      </c>
      <c r="F90" s="13"/>
      <c r="G90" s="150" t="s">
        <v>138</v>
      </c>
      <c r="H90" s="155">
        <v>-9.4497519326054782E-3</v>
      </c>
      <c r="I90" s="4"/>
      <c r="J90">
        <f t="shared" si="4"/>
        <v>-5.3402851933396327E-2</v>
      </c>
      <c r="K90">
        <f t="shared" si="3"/>
        <v>1.6719845788571205E-3</v>
      </c>
    </row>
    <row r="91" spans="1:11" x14ac:dyDescent="0.25">
      <c r="A91" s="150" t="s">
        <v>139</v>
      </c>
      <c r="B91" s="158">
        <v>0.22956645344705046</v>
      </c>
      <c r="C91" s="159">
        <v>0.42057538736083161</v>
      </c>
      <c r="D91" s="153">
        <v>9849</v>
      </c>
      <c r="E91" s="154">
        <v>0</v>
      </c>
      <c r="F91" s="13"/>
      <c r="G91" s="150" t="s">
        <v>139</v>
      </c>
      <c r="H91" s="155">
        <v>-1.8583636113650531E-2</v>
      </c>
      <c r="I91" s="4"/>
      <c r="J91">
        <f t="shared" si="4"/>
        <v>-3.4042545306165579E-2</v>
      </c>
      <c r="K91">
        <f t="shared" si="3"/>
        <v>1.0143673555250447E-2</v>
      </c>
    </row>
    <row r="92" spans="1:11" x14ac:dyDescent="0.25">
      <c r="A92" s="150" t="s">
        <v>140</v>
      </c>
      <c r="B92" s="158">
        <v>4.3659254746674786E-3</v>
      </c>
      <c r="C92" s="159">
        <v>6.5934100168634074E-2</v>
      </c>
      <c r="D92" s="153">
        <v>9849</v>
      </c>
      <c r="E92" s="154">
        <v>0</v>
      </c>
      <c r="F92" s="13"/>
      <c r="G92" s="150" t="s">
        <v>140</v>
      </c>
      <c r="H92" s="155">
        <v>-2.7844063116995665E-3</v>
      </c>
      <c r="I92" s="4"/>
      <c r="J92">
        <f t="shared" si="4"/>
        <v>-4.2045766821131147E-2</v>
      </c>
      <c r="K92">
        <f t="shared" si="3"/>
        <v>1.8437364606451554E-4</v>
      </c>
    </row>
    <row r="93" spans="1:11" x14ac:dyDescent="0.25">
      <c r="A93" s="150" t="s">
        <v>141</v>
      </c>
      <c r="B93" s="158">
        <v>2.1017362168748097E-2</v>
      </c>
      <c r="C93" s="159">
        <v>0.1434493707799393</v>
      </c>
      <c r="D93" s="153">
        <v>9849</v>
      </c>
      <c r="E93" s="154">
        <v>0</v>
      </c>
      <c r="F93" s="13"/>
      <c r="G93" s="150" t="s">
        <v>141</v>
      </c>
      <c r="H93" s="155">
        <v>-1.1471781684916653E-2</v>
      </c>
      <c r="I93" s="4"/>
      <c r="J93">
        <f t="shared" si="4"/>
        <v>-7.8290166303709607E-2</v>
      </c>
      <c r="K93">
        <f t="shared" si="3"/>
        <v>1.6807783058357072E-3</v>
      </c>
    </row>
    <row r="94" spans="1:11" x14ac:dyDescent="0.25">
      <c r="A94" s="150" t="s">
        <v>142</v>
      </c>
      <c r="B94" s="158">
        <v>6.1935221849933999E-3</v>
      </c>
      <c r="C94" s="159">
        <v>7.845882668276076E-2</v>
      </c>
      <c r="D94" s="153">
        <v>9849</v>
      </c>
      <c r="E94" s="154">
        <v>0</v>
      </c>
      <c r="F94" s="13"/>
      <c r="G94" s="150" t="s">
        <v>142</v>
      </c>
      <c r="H94" s="155">
        <v>-6.0097786408534887E-3</v>
      </c>
      <c r="I94" s="4"/>
      <c r="J94">
        <f t="shared" si="4"/>
        <v>-7.6123454760084683E-2</v>
      </c>
      <c r="K94">
        <f t="shared" si="3"/>
        <v>4.7441057829640017E-4</v>
      </c>
    </row>
    <row r="95" spans="1:11" x14ac:dyDescent="0.25">
      <c r="A95" s="150" t="s">
        <v>143</v>
      </c>
      <c r="B95" s="158">
        <v>0.19199918773479541</v>
      </c>
      <c r="C95" s="159">
        <v>0.39389243790591622</v>
      </c>
      <c r="D95" s="153">
        <v>9849</v>
      </c>
      <c r="E95" s="154">
        <v>0</v>
      </c>
      <c r="F95" s="13"/>
      <c r="G95" s="150" t="s">
        <v>143</v>
      </c>
      <c r="H95" s="155">
        <v>-4.1816696921390555E-2</v>
      </c>
      <c r="I95" s="4"/>
      <c r="J95">
        <f t="shared" si="4"/>
        <v>-8.5779572866036893E-2</v>
      </c>
      <c r="K95">
        <f t="shared" si="3"/>
        <v>2.0383158116320146E-2</v>
      </c>
    </row>
    <row r="96" spans="1:11" x14ac:dyDescent="0.25">
      <c r="A96" s="150" t="s">
        <v>144</v>
      </c>
      <c r="B96" s="158">
        <v>8.1226520458929836E-4</v>
      </c>
      <c r="C96" s="159">
        <v>2.8490135890352253E-2</v>
      </c>
      <c r="D96" s="153">
        <v>9849</v>
      </c>
      <c r="E96" s="154">
        <v>0</v>
      </c>
      <c r="F96" s="13"/>
      <c r="G96" s="150" t="s">
        <v>144</v>
      </c>
      <c r="H96" s="155">
        <v>1.4023345020735885E-3</v>
      </c>
      <c r="I96" s="4"/>
      <c r="J96">
        <f t="shared" si="4"/>
        <v>4.9181774349726863E-2</v>
      </c>
      <c r="K96">
        <f t="shared" si="3"/>
        <v>-3.9981119276274251E-5</v>
      </c>
    </row>
    <row r="97" spans="1:11" x14ac:dyDescent="0.25">
      <c r="A97" s="150" t="s">
        <v>145</v>
      </c>
      <c r="B97" s="158">
        <v>6.0919890344197382E-4</v>
      </c>
      <c r="C97" s="159">
        <v>2.4675688493286826E-2</v>
      </c>
      <c r="D97" s="153">
        <v>9849</v>
      </c>
      <c r="E97" s="154">
        <v>0</v>
      </c>
      <c r="F97" s="13"/>
      <c r="G97" s="150" t="s">
        <v>145</v>
      </c>
      <c r="H97" s="155">
        <v>2.2816126294116727E-3</v>
      </c>
      <c r="I97" s="4"/>
      <c r="J97">
        <f t="shared" si="4"/>
        <v>9.2407661659373933E-2</v>
      </c>
      <c r="K97">
        <f t="shared" si="3"/>
        <v>-5.6328961694223679E-5</v>
      </c>
    </row>
    <row r="98" spans="1:11" x14ac:dyDescent="0.25">
      <c r="A98" s="150" t="s">
        <v>146</v>
      </c>
      <c r="B98" s="158">
        <v>3.8582597217991675E-3</v>
      </c>
      <c r="C98" s="159">
        <v>6.1998095318883097E-2</v>
      </c>
      <c r="D98" s="153">
        <v>9849</v>
      </c>
      <c r="E98" s="154">
        <v>0</v>
      </c>
      <c r="F98" s="13"/>
      <c r="G98" s="150" t="s">
        <v>146</v>
      </c>
      <c r="H98" s="155">
        <v>3.483896082604685E-3</v>
      </c>
      <c r="I98" s="4"/>
      <c r="J98">
        <f t="shared" si="4"/>
        <v>5.5976789106571508E-2</v>
      </c>
      <c r="K98">
        <f t="shared" si="3"/>
        <v>-2.1680949811942897E-4</v>
      </c>
    </row>
    <row r="99" spans="1:11" x14ac:dyDescent="0.25">
      <c r="A99" s="150" t="s">
        <v>147</v>
      </c>
      <c r="B99" s="158">
        <v>1.9291298608995838E-2</v>
      </c>
      <c r="C99" s="159">
        <v>0.13755386407647455</v>
      </c>
      <c r="D99" s="153">
        <v>9849</v>
      </c>
      <c r="E99" s="154">
        <v>0</v>
      </c>
      <c r="F99" s="13"/>
      <c r="G99" s="150" t="s">
        <v>147</v>
      </c>
      <c r="H99" s="155">
        <v>6.1519343536462672E-3</v>
      </c>
      <c r="I99" s="4"/>
      <c r="J99">
        <f t="shared" si="4"/>
        <v>4.3861040120638739E-2</v>
      </c>
      <c r="K99">
        <f t="shared" si="3"/>
        <v>-8.6278058007261196E-4</v>
      </c>
    </row>
    <row r="100" spans="1:11" x14ac:dyDescent="0.25">
      <c r="A100" s="150" t="s">
        <v>148</v>
      </c>
      <c r="B100" s="158">
        <v>3.5536602700781805E-3</v>
      </c>
      <c r="C100" s="159">
        <v>5.9509590297554212E-2</v>
      </c>
      <c r="D100" s="153">
        <v>9849</v>
      </c>
      <c r="E100" s="154">
        <v>0</v>
      </c>
      <c r="F100" s="13"/>
      <c r="G100" s="150" t="s">
        <v>148</v>
      </c>
      <c r="H100" s="155">
        <v>-5.7675063718005065E-3</v>
      </c>
      <c r="I100" s="4"/>
      <c r="J100">
        <f t="shared" si="4"/>
        <v>-9.6572847919368279E-2</v>
      </c>
      <c r="K100">
        <f t="shared" si="3"/>
        <v>3.4441101255124203E-4</v>
      </c>
    </row>
    <row r="101" spans="1:11" x14ac:dyDescent="0.25">
      <c r="A101" s="150" t="s">
        <v>149</v>
      </c>
      <c r="B101" s="158">
        <v>4.3659254746674795E-3</v>
      </c>
      <c r="C101" s="159">
        <v>6.593410016863821E-2</v>
      </c>
      <c r="D101" s="153">
        <v>9849</v>
      </c>
      <c r="E101" s="154">
        <v>0</v>
      </c>
      <c r="F101" s="13"/>
      <c r="G101" s="150" t="s">
        <v>149</v>
      </c>
      <c r="H101" s="155">
        <v>-5.4647250025172747E-3</v>
      </c>
      <c r="I101" s="4"/>
      <c r="J101">
        <f t="shared" si="4"/>
        <v>-8.2519764530049652E-2</v>
      </c>
      <c r="K101">
        <f t="shared" si="3"/>
        <v>3.6185497397431531E-4</v>
      </c>
    </row>
    <row r="102" spans="1:11" x14ac:dyDescent="0.25">
      <c r="A102" s="150" t="s">
        <v>150</v>
      </c>
      <c r="B102" s="158">
        <v>0.65559955325413743</v>
      </c>
      <c r="C102" s="159">
        <v>0.47519649241244649</v>
      </c>
      <c r="D102" s="153">
        <v>9849</v>
      </c>
      <c r="E102" s="154">
        <v>0</v>
      </c>
      <c r="F102" s="13"/>
      <c r="G102" s="150" t="s">
        <v>150</v>
      </c>
      <c r="H102" s="155">
        <v>1.4411333241273199E-2</v>
      </c>
      <c r="I102" s="4"/>
      <c r="J102">
        <f t="shared" si="4"/>
        <v>1.0444668017856755E-2</v>
      </c>
      <c r="K102">
        <f t="shared" si="3"/>
        <v>-1.9882435551680733E-2</v>
      </c>
    </row>
    <row r="103" spans="1:11" x14ac:dyDescent="0.25">
      <c r="A103" s="150" t="s">
        <v>151</v>
      </c>
      <c r="B103" s="158">
        <v>3.6551934206518429E-3</v>
      </c>
      <c r="C103" s="159">
        <v>6.0350665166452662E-2</v>
      </c>
      <c r="D103" s="153">
        <v>9849</v>
      </c>
      <c r="E103" s="154">
        <v>0</v>
      </c>
      <c r="F103" s="13"/>
      <c r="G103" s="150" t="s">
        <v>151</v>
      </c>
      <c r="H103" s="155">
        <v>3.7303523644766808E-3</v>
      </c>
      <c r="I103" s="4"/>
      <c r="J103">
        <f t="shared" si="4"/>
        <v>6.1585356098500098E-2</v>
      </c>
      <c r="K103">
        <f t="shared" si="3"/>
        <v>-2.2593221436319205E-4</v>
      </c>
    </row>
    <row r="104" spans="1:11" x14ac:dyDescent="0.25">
      <c r="A104" s="150" t="s">
        <v>152</v>
      </c>
      <c r="B104" s="158">
        <v>1.3199309574576099E-3</v>
      </c>
      <c r="C104" s="159">
        <v>3.6308712359041082E-2</v>
      </c>
      <c r="D104" s="153">
        <v>9849</v>
      </c>
      <c r="E104" s="154">
        <v>0</v>
      </c>
      <c r="F104" s="13"/>
      <c r="G104" s="150" t="s">
        <v>152</v>
      </c>
      <c r="H104" s="155">
        <v>4.6065705783056342E-3</v>
      </c>
      <c r="I104" s="4"/>
      <c r="J104">
        <f t="shared" si="4"/>
        <v>0.12670485743750332</v>
      </c>
      <c r="K104">
        <f t="shared" si="3"/>
        <v>-1.6746270299792022E-4</v>
      </c>
    </row>
    <row r="105" spans="1:11" x14ac:dyDescent="0.25">
      <c r="A105" s="150" t="s">
        <v>153</v>
      </c>
      <c r="B105" s="158">
        <v>2.6398619149152198E-3</v>
      </c>
      <c r="C105" s="159">
        <v>5.1314329354055575E-2</v>
      </c>
      <c r="D105" s="153">
        <v>9849</v>
      </c>
      <c r="E105" s="154">
        <v>0</v>
      </c>
      <c r="F105" s="13"/>
      <c r="G105" s="150" t="s">
        <v>153</v>
      </c>
      <c r="H105" s="155">
        <v>5.6338679261280248E-3</v>
      </c>
      <c r="I105" s="4"/>
      <c r="J105">
        <f t="shared" si="4"/>
        <v>0.10950148552047842</v>
      </c>
      <c r="K105">
        <f t="shared" si="3"/>
        <v>-2.898339227865661E-4</v>
      </c>
    </row>
    <row r="106" spans="1:11" x14ac:dyDescent="0.25">
      <c r="A106" s="150" t="s">
        <v>154</v>
      </c>
      <c r="B106" s="158">
        <v>5.5843232815514267E-3</v>
      </c>
      <c r="C106" s="159">
        <v>7.4523167538362883E-2</v>
      </c>
      <c r="D106" s="153">
        <v>9849</v>
      </c>
      <c r="E106" s="154">
        <v>0</v>
      </c>
      <c r="F106" s="13"/>
      <c r="G106" s="150" t="s">
        <v>154</v>
      </c>
      <c r="H106" s="155">
        <v>5.2235552132973394E-3</v>
      </c>
      <c r="I106" s="4"/>
      <c r="J106">
        <f t="shared" si="4"/>
        <v>6.9701615804686493E-2</v>
      </c>
      <c r="K106">
        <f t="shared" si="3"/>
        <v>-3.9142218391441266E-4</v>
      </c>
    </row>
    <row r="107" spans="1:11" x14ac:dyDescent="0.25">
      <c r="A107" s="150" t="s">
        <v>155</v>
      </c>
      <c r="B107" s="158">
        <v>2.4571022438826275E-2</v>
      </c>
      <c r="C107" s="159">
        <v>0.15482157800652371</v>
      </c>
      <c r="D107" s="153">
        <v>9849</v>
      </c>
      <c r="E107" s="154">
        <v>0</v>
      </c>
      <c r="F107" s="13"/>
      <c r="G107" s="150" t="s">
        <v>155</v>
      </c>
      <c r="H107" s="155">
        <v>1.2801595648517268E-2</v>
      </c>
      <c r="I107" s="4"/>
      <c r="J107">
        <f t="shared" si="4"/>
        <v>8.0654437936671874E-2</v>
      </c>
      <c r="K107">
        <f t="shared" si="3"/>
        <v>-2.031682521148599E-3</v>
      </c>
    </row>
    <row r="108" spans="1:11" x14ac:dyDescent="0.25">
      <c r="A108" s="150" t="s">
        <v>156</v>
      </c>
      <c r="B108" s="158">
        <v>3.1475276677835314E-3</v>
      </c>
      <c r="C108" s="159">
        <v>5.6017312879428099E-2</v>
      </c>
      <c r="D108" s="153">
        <v>9849</v>
      </c>
      <c r="E108" s="154">
        <v>0</v>
      </c>
      <c r="F108" s="13"/>
      <c r="G108" s="150" t="s">
        <v>156</v>
      </c>
      <c r="H108" s="155">
        <v>-8.4193903589507629E-4</v>
      </c>
      <c r="I108" s="4"/>
      <c r="J108">
        <f t="shared" si="4"/>
        <v>-1.4982671719571747E-2</v>
      </c>
      <c r="K108">
        <f t="shared" si="3"/>
        <v>4.730727473077248E-5</v>
      </c>
    </row>
    <row r="109" spans="1:11" x14ac:dyDescent="0.25">
      <c r="A109" s="150" t="s">
        <v>157</v>
      </c>
      <c r="B109" s="158">
        <v>6.6098081023454158E-2</v>
      </c>
      <c r="C109" s="159">
        <v>0.24846607997353551</v>
      </c>
      <c r="D109" s="153">
        <v>9849</v>
      </c>
      <c r="E109" s="154">
        <v>0</v>
      </c>
      <c r="F109" s="13"/>
      <c r="G109" s="150" t="s">
        <v>157</v>
      </c>
      <c r="H109" s="155">
        <v>2.7437443480485112E-2</v>
      </c>
      <c r="I109" s="4"/>
      <c r="J109">
        <f t="shared" si="4"/>
        <v>0.10312828664968997</v>
      </c>
      <c r="K109">
        <f t="shared" si="3"/>
        <v>-7.2990339866218935E-3</v>
      </c>
    </row>
    <row r="110" spans="1:11" x14ac:dyDescent="0.25">
      <c r="A110" s="150" t="s">
        <v>158</v>
      </c>
      <c r="B110" s="158">
        <v>3.0459945172098691E-4</v>
      </c>
      <c r="C110" s="159">
        <v>1.745100545974719E-2</v>
      </c>
      <c r="D110" s="153">
        <v>9849</v>
      </c>
      <c r="E110" s="154">
        <v>0</v>
      </c>
      <c r="F110" s="13"/>
      <c r="G110" s="150" t="s">
        <v>158</v>
      </c>
      <c r="H110" s="155">
        <v>2.4932648838702142E-3</v>
      </c>
      <c r="I110" s="4"/>
      <c r="J110">
        <f t="shared" si="4"/>
        <v>0.14282875806227044</v>
      </c>
      <c r="K110">
        <f t="shared" si="3"/>
        <v>-4.3518817203616835E-5</v>
      </c>
    </row>
    <row r="111" spans="1:11" x14ac:dyDescent="0.25">
      <c r="A111" s="150" t="s">
        <v>159</v>
      </c>
      <c r="B111" s="158">
        <v>5.3812569804041017E-3</v>
      </c>
      <c r="C111" s="159">
        <v>7.316312284670988E-2</v>
      </c>
      <c r="D111" s="153">
        <v>9849</v>
      </c>
      <c r="E111" s="154">
        <v>0</v>
      </c>
      <c r="F111" s="13"/>
      <c r="G111" s="150" t="s">
        <v>159</v>
      </c>
      <c r="H111" s="155">
        <v>-3.6366395251541048E-3</v>
      </c>
      <c r="I111" s="4"/>
      <c r="J111">
        <f t="shared" si="4"/>
        <v>-4.9438428713637315E-2</v>
      </c>
      <c r="K111">
        <f t="shared" si="3"/>
        <v>2.6748026968382785E-4</v>
      </c>
    </row>
    <row r="112" spans="1:11" x14ac:dyDescent="0.25">
      <c r="A112" s="150" t="s">
        <v>59</v>
      </c>
      <c r="B112" s="158">
        <v>0.31343283582089554</v>
      </c>
      <c r="C112" s="159">
        <v>0.46391221654633713</v>
      </c>
      <c r="D112" s="153">
        <v>9849</v>
      </c>
      <c r="E112" s="154">
        <v>0</v>
      </c>
      <c r="F112" s="13"/>
      <c r="G112" s="150" t="s">
        <v>59</v>
      </c>
      <c r="H112" s="155">
        <v>6.0332608071653991E-2</v>
      </c>
      <c r="I112" s="4"/>
      <c r="J112">
        <f t="shared" si="4"/>
        <v>8.9289279639281544E-2</v>
      </c>
      <c r="K112">
        <f t="shared" si="3"/>
        <v>-4.0762497226628537E-2</v>
      </c>
    </row>
    <row r="113" spans="1:11" x14ac:dyDescent="0.25">
      <c r="A113" s="150" t="s">
        <v>160</v>
      </c>
      <c r="B113" s="158">
        <v>5.4827901309777639E-2</v>
      </c>
      <c r="C113" s="159">
        <v>0.22765558353114487</v>
      </c>
      <c r="D113" s="153">
        <v>9849</v>
      </c>
      <c r="E113" s="154">
        <v>0</v>
      </c>
      <c r="F113" s="13"/>
      <c r="G113" s="150" t="s">
        <v>160</v>
      </c>
      <c r="H113" s="155">
        <v>1.043973550351337E-2</v>
      </c>
      <c r="I113" s="4"/>
      <c r="J113">
        <f t="shared" si="4"/>
        <v>4.3343310814411173E-2</v>
      </c>
      <c r="K113">
        <f t="shared" si="3"/>
        <v>-2.5142752003203387E-3</v>
      </c>
    </row>
    <row r="114" spans="1:11" x14ac:dyDescent="0.25">
      <c r="A114" s="150" t="s">
        <v>161</v>
      </c>
      <c r="B114" s="158">
        <v>3.7973398314549704E-2</v>
      </c>
      <c r="C114" s="159">
        <v>0.19114164606839262</v>
      </c>
      <c r="D114" s="153">
        <v>9849</v>
      </c>
      <c r="E114" s="154">
        <v>0</v>
      </c>
      <c r="F114" s="13"/>
      <c r="G114" s="150" t="s">
        <v>161</v>
      </c>
      <c r="H114" s="155">
        <v>8.7148454698198555E-3</v>
      </c>
      <c r="I114" s="4"/>
      <c r="J114">
        <f t="shared" si="4"/>
        <v>4.3862304965945412E-2</v>
      </c>
      <c r="K114">
        <f t="shared" si="3"/>
        <v>-1.7313458635634389E-3</v>
      </c>
    </row>
    <row r="115" spans="1:11" x14ac:dyDescent="0.25">
      <c r="A115" s="150" t="s">
        <v>162</v>
      </c>
      <c r="B115" s="158">
        <v>8.7318509493349589E-3</v>
      </c>
      <c r="C115" s="159">
        <v>9.3040231343720206E-2</v>
      </c>
      <c r="D115" s="153">
        <v>9849</v>
      </c>
      <c r="E115" s="154">
        <v>0</v>
      </c>
      <c r="F115" s="13"/>
      <c r="G115" s="150" t="s">
        <v>162</v>
      </c>
      <c r="H115" s="155">
        <v>4.409086054776243E-3</v>
      </c>
      <c r="I115" s="4"/>
      <c r="J115">
        <f t="shared" si="4"/>
        <v>4.6975233287810829E-2</v>
      </c>
      <c r="K115">
        <f t="shared" si="3"/>
        <v>-4.1379392223207329E-4</v>
      </c>
    </row>
    <row r="116" spans="1:11" x14ac:dyDescent="0.25">
      <c r="A116" s="150" t="s">
        <v>60</v>
      </c>
      <c r="B116" s="158">
        <v>1.451924053203371E-2</v>
      </c>
      <c r="C116" s="159">
        <v>0.11962393202919597</v>
      </c>
      <c r="D116" s="153">
        <v>9849</v>
      </c>
      <c r="E116" s="154">
        <v>0</v>
      </c>
      <c r="F116" s="13"/>
      <c r="G116" s="150" t="s">
        <v>60</v>
      </c>
      <c r="H116" s="155">
        <v>-5.3748457880199866E-3</v>
      </c>
      <c r="I116" s="4"/>
      <c r="J116">
        <f t="shared" si="4"/>
        <v>-4.427882464111256E-2</v>
      </c>
      <c r="K116">
        <f t="shared" si="3"/>
        <v>6.5236677556965758E-4</v>
      </c>
    </row>
    <row r="117" spans="1:11" x14ac:dyDescent="0.25">
      <c r="A117" s="150" t="s">
        <v>163</v>
      </c>
      <c r="B117" s="158">
        <v>4.0613260229464918E-4</v>
      </c>
      <c r="C117" s="159">
        <v>2.0149662080663929E-2</v>
      </c>
      <c r="D117" s="153">
        <v>9849</v>
      </c>
      <c r="E117" s="154">
        <v>0</v>
      </c>
      <c r="F117" s="13"/>
      <c r="G117" s="150" t="s">
        <v>163</v>
      </c>
      <c r="H117" s="155">
        <v>8.7386029424364113E-4</v>
      </c>
      <c r="I117" s="4"/>
      <c r="J117">
        <f t="shared" si="4"/>
        <v>4.3350870480678358E-2</v>
      </c>
      <c r="K117">
        <f t="shared" si="3"/>
        <v>-1.761335519783783E-5</v>
      </c>
    </row>
    <row r="118" spans="1:11" x14ac:dyDescent="0.25">
      <c r="A118" s="150" t="s">
        <v>164</v>
      </c>
      <c r="B118" s="158">
        <v>3.4521271195045184E-3</v>
      </c>
      <c r="C118" s="159">
        <v>5.8656280726599772E-2</v>
      </c>
      <c r="D118" s="153">
        <v>9849</v>
      </c>
      <c r="E118" s="154">
        <v>0</v>
      </c>
      <c r="F118" s="13"/>
      <c r="G118" s="150" t="s">
        <v>164</v>
      </c>
      <c r="H118" s="155">
        <v>-9.7410287522251319E-4</v>
      </c>
      <c r="I118" s="4"/>
      <c r="J118">
        <f t="shared" si="4"/>
        <v>-1.6549636905797773E-2</v>
      </c>
      <c r="K118">
        <f t="shared" si="3"/>
        <v>5.7329358614072777E-5</v>
      </c>
    </row>
    <row r="119" spans="1:11" x14ac:dyDescent="0.25">
      <c r="A119" s="150" t="s">
        <v>61</v>
      </c>
      <c r="B119" s="158">
        <v>0.55883846075743726</v>
      </c>
      <c r="C119" s="159">
        <v>0.49655117547035904</v>
      </c>
      <c r="D119" s="153">
        <v>9849</v>
      </c>
      <c r="E119" s="154">
        <v>0</v>
      </c>
      <c r="F119" s="13"/>
      <c r="G119" s="150" t="s">
        <v>61</v>
      </c>
      <c r="H119" s="155">
        <v>-6.3163784607895096E-2</v>
      </c>
      <c r="I119" s="4"/>
      <c r="J119">
        <f t="shared" si="4"/>
        <v>-5.6117946786872687E-2</v>
      </c>
      <c r="K119">
        <f t="shared" si="3"/>
        <v>7.1087037770989014E-2</v>
      </c>
    </row>
    <row r="120" spans="1:11" x14ac:dyDescent="0.25">
      <c r="A120" s="150" t="s">
        <v>165</v>
      </c>
      <c r="B120" s="158">
        <v>2.0306630114732459E-4</v>
      </c>
      <c r="C120" s="159">
        <v>1.424940985067084E-2</v>
      </c>
      <c r="D120" s="153">
        <v>9849</v>
      </c>
      <c r="E120" s="154">
        <v>0</v>
      </c>
      <c r="F120" s="13"/>
      <c r="G120" s="150" t="s">
        <v>165</v>
      </c>
      <c r="H120" s="155">
        <v>-7.720882099200104E-4</v>
      </c>
      <c r="I120" s="4"/>
      <c r="J120">
        <f t="shared" si="4"/>
        <v>-5.4172869817953981E-2</v>
      </c>
      <c r="K120">
        <f t="shared" si="3"/>
        <v>1.1002918618453128E-5</v>
      </c>
    </row>
    <row r="121" spans="1:11" x14ac:dyDescent="0.25">
      <c r="A121" s="150" t="s">
        <v>166</v>
      </c>
      <c r="B121" s="158">
        <v>4.8735912275357906E-3</v>
      </c>
      <c r="C121" s="159">
        <v>6.964432357021004E-2</v>
      </c>
      <c r="D121" s="153">
        <v>9849</v>
      </c>
      <c r="E121" s="154">
        <v>0</v>
      </c>
      <c r="F121" s="13"/>
      <c r="G121" s="150" t="s">
        <v>166</v>
      </c>
      <c r="H121" s="155">
        <v>-4.6444368594132307E-3</v>
      </c>
      <c r="I121" s="4"/>
      <c r="J121">
        <f t="shared" si="4"/>
        <v>-6.6362935782110166E-2</v>
      </c>
      <c r="K121">
        <f t="shared" si="3"/>
        <v>3.2500978650559011E-4</v>
      </c>
    </row>
    <row r="122" spans="1:11" x14ac:dyDescent="0.25">
      <c r="A122" s="150" t="s">
        <v>167</v>
      </c>
      <c r="B122" s="158">
        <v>2.1321961620469083E-3</v>
      </c>
      <c r="C122" s="159">
        <v>4.6128797410158552E-2</v>
      </c>
      <c r="D122" s="153">
        <v>9849</v>
      </c>
      <c r="E122" s="154">
        <v>0</v>
      </c>
      <c r="F122" s="13"/>
      <c r="G122" s="150" t="s">
        <v>167</v>
      </c>
      <c r="H122" s="155">
        <v>-1.7897773473270749E-3</v>
      </c>
      <c r="I122" s="4"/>
      <c r="J122">
        <f t="shared" si="4"/>
        <v>-3.8716838313735846E-2</v>
      </c>
      <c r="K122">
        <f t="shared" si="3"/>
        <v>8.2728286995162063E-5</v>
      </c>
    </row>
    <row r="123" spans="1:11" ht="15.75" thickBot="1" x14ac:dyDescent="0.3">
      <c r="A123" s="160" t="s">
        <v>62</v>
      </c>
      <c r="B123" s="161">
        <v>5.0766575286831156E-4</v>
      </c>
      <c r="C123" s="162">
        <v>2.2526862904515672E-2</v>
      </c>
      <c r="D123" s="163">
        <v>9849</v>
      </c>
      <c r="E123" s="164">
        <v>0</v>
      </c>
      <c r="F123" s="13"/>
      <c r="G123" s="160" t="s">
        <v>62</v>
      </c>
      <c r="H123" s="165">
        <v>8.5890184218416997E-4</v>
      </c>
      <c r="I123" s="4"/>
      <c r="J123">
        <f t="shared" si="4"/>
        <v>3.8108537827596579E-2</v>
      </c>
      <c r="K123">
        <f t="shared" si="3"/>
        <v>-1.9356226040022643E-5</v>
      </c>
    </row>
    <row r="124" spans="1:11" ht="30.75" customHeight="1" thickTop="1" x14ac:dyDescent="0.25">
      <c r="A124" s="166" t="s">
        <v>168</v>
      </c>
      <c r="B124" s="166"/>
      <c r="C124" s="166"/>
      <c r="D124" s="166"/>
      <c r="E124" s="166"/>
      <c r="F124" s="13"/>
      <c r="G124" s="166" t="s">
        <v>212</v>
      </c>
      <c r="H124" s="166"/>
      <c r="I124" s="4"/>
    </row>
  </sheetData>
  <mergeCells count="7">
    <mergeCell ref="G4:H4"/>
    <mergeCell ref="G5:G6"/>
    <mergeCell ref="G124:H124"/>
    <mergeCell ref="J5:K5"/>
    <mergeCell ref="A5:E5"/>
    <mergeCell ref="A6"/>
    <mergeCell ref="A124:E124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opLeftCell="A61" workbookViewId="0">
      <selection activeCell="A61" sqref="A1:XFD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thickBot="1" x14ac:dyDescent="0.3">
      <c r="G4" s="103" t="s">
        <v>6</v>
      </c>
      <c r="H4" s="103"/>
      <c r="I4" s="1"/>
    </row>
    <row r="5" spans="1:12" ht="16.5" thickTop="1" thickBot="1" x14ac:dyDescent="0.3">
      <c r="A5" s="103" t="s">
        <v>0</v>
      </c>
      <c r="B5" s="103"/>
      <c r="C5" s="103"/>
      <c r="D5" s="103"/>
      <c r="E5" s="103"/>
      <c r="F5" s="13"/>
      <c r="G5" s="104" t="s">
        <v>73</v>
      </c>
      <c r="H5" s="105" t="s">
        <v>4</v>
      </c>
      <c r="I5" s="1"/>
      <c r="K5" s="6" t="s">
        <v>8</v>
      </c>
      <c r="L5" s="6"/>
    </row>
    <row r="6" spans="1:12" ht="27.75" thickTop="1" thickBot="1" x14ac:dyDescent="0.3">
      <c r="A6" s="106" t="s">
        <v>73</v>
      </c>
      <c r="B6" s="107" t="s">
        <v>1</v>
      </c>
      <c r="C6" s="108" t="s">
        <v>210</v>
      </c>
      <c r="D6" s="108" t="s">
        <v>211</v>
      </c>
      <c r="E6" s="109" t="s">
        <v>2</v>
      </c>
      <c r="F6" s="13"/>
      <c r="G6" s="110"/>
      <c r="H6" s="111" t="s">
        <v>5</v>
      </c>
      <c r="I6" s="1"/>
      <c r="K6" s="2" t="s">
        <v>9</v>
      </c>
      <c r="L6" s="2" t="s">
        <v>10</v>
      </c>
    </row>
    <row r="7" spans="1:12" ht="15.75" thickTop="1" x14ac:dyDescent="0.25">
      <c r="A7" s="112" t="s">
        <v>40</v>
      </c>
      <c r="B7" s="113">
        <v>0.74716743600503566</v>
      </c>
      <c r="C7" s="114">
        <v>0.43468138163920911</v>
      </c>
      <c r="D7" s="115">
        <v>4766</v>
      </c>
      <c r="E7" s="116">
        <v>0</v>
      </c>
      <c r="F7" s="13"/>
      <c r="G7" s="112" t="s">
        <v>40</v>
      </c>
      <c r="H7" s="117">
        <v>6.1843430272915022E-2</v>
      </c>
      <c r="I7" s="1"/>
      <c r="K7">
        <f>((1-B7)/C7)*H7</f>
        <v>3.5971250903778076E-2</v>
      </c>
      <c r="L7">
        <f>((0-B7)/C7)*H7</f>
        <v>-0.10630176304427694</v>
      </c>
    </row>
    <row r="8" spans="1:12" x14ac:dyDescent="0.25">
      <c r="A8" s="118" t="s">
        <v>41</v>
      </c>
      <c r="B8" s="119">
        <v>0.74753410283315846</v>
      </c>
      <c r="C8" s="120">
        <v>0.43442705709311735</v>
      </c>
      <c r="D8" s="121">
        <v>4766</v>
      </c>
      <c r="E8" s="122">
        <v>1</v>
      </c>
      <c r="F8" s="13"/>
      <c r="G8" s="118" t="s">
        <v>41</v>
      </c>
      <c r="H8" s="123">
        <v>3.6765909940071895E-2</v>
      </c>
      <c r="I8" s="1"/>
      <c r="K8">
        <f t="shared" ref="K8:K18" si="0">((1-B8)/C8)*H8</f>
        <v>2.1366391173434592E-2</v>
      </c>
      <c r="L8">
        <f t="shared" ref="L8:L71" si="1">((0-B8)/C8)*H8</f>
        <v>-6.3264410107875327E-2</v>
      </c>
    </row>
    <row r="9" spans="1:12" x14ac:dyDescent="0.25">
      <c r="A9" s="118" t="s">
        <v>42</v>
      </c>
      <c r="B9" s="119">
        <v>0.68373557187827905</v>
      </c>
      <c r="C9" s="120">
        <v>0.46501746163619123</v>
      </c>
      <c r="D9" s="121">
        <v>4766</v>
      </c>
      <c r="E9" s="122">
        <v>1</v>
      </c>
      <c r="F9" s="13"/>
      <c r="G9" s="118" t="s">
        <v>42</v>
      </c>
      <c r="H9" s="123">
        <v>6.0116690491863176E-2</v>
      </c>
      <c r="I9" s="1"/>
      <c r="K9">
        <f t="shared" si="0"/>
        <v>4.0886143655943709E-2</v>
      </c>
      <c r="L9">
        <f t="shared" si="1"/>
        <v>-8.8392207054455579E-2</v>
      </c>
    </row>
    <row r="10" spans="1:12" x14ac:dyDescent="0.25">
      <c r="A10" s="118" t="s">
        <v>74</v>
      </c>
      <c r="B10" s="119">
        <v>0.9429051217464316</v>
      </c>
      <c r="C10" s="120">
        <v>0.2319994722264111</v>
      </c>
      <c r="D10" s="121">
        <v>4766</v>
      </c>
      <c r="E10" s="122">
        <v>2</v>
      </c>
      <c r="F10" s="13"/>
      <c r="G10" s="118" t="s">
        <v>74</v>
      </c>
      <c r="H10" s="123">
        <v>2.1580815473837254E-2</v>
      </c>
      <c r="I10" s="1"/>
      <c r="K10">
        <f t="shared" si="0"/>
        <v>5.3110208409827293E-3</v>
      </c>
      <c r="L10">
        <f t="shared" si="1"/>
        <v>-8.7709947123876586E-2</v>
      </c>
    </row>
    <row r="11" spans="1:12" x14ac:dyDescent="0.25">
      <c r="A11" s="118" t="s">
        <v>75</v>
      </c>
      <c r="B11" s="119">
        <v>0.15059861373660996</v>
      </c>
      <c r="C11" s="120">
        <v>0.35750704803063066</v>
      </c>
      <c r="D11" s="121">
        <v>4766</v>
      </c>
      <c r="E11" s="122">
        <v>5</v>
      </c>
      <c r="F11" s="13"/>
      <c r="G11" s="118" t="s">
        <v>75</v>
      </c>
      <c r="H11" s="123">
        <v>3.8152186153802135E-2</v>
      </c>
      <c r="I11" s="1"/>
      <c r="K11">
        <f t="shared" si="0"/>
        <v>9.0645820792998488E-2</v>
      </c>
      <c r="L11">
        <f t="shared" si="1"/>
        <v>-1.6071477128728962E-2</v>
      </c>
    </row>
    <row r="12" spans="1:12" x14ac:dyDescent="0.25">
      <c r="A12" s="118" t="s">
        <v>76</v>
      </c>
      <c r="B12" s="119">
        <v>0.65959680806383869</v>
      </c>
      <c r="C12" s="120">
        <v>0.47369557477307611</v>
      </c>
      <c r="D12" s="121">
        <v>4766</v>
      </c>
      <c r="E12" s="122">
        <v>4</v>
      </c>
      <c r="F12" s="13"/>
      <c r="G12" s="118" t="s">
        <v>76</v>
      </c>
      <c r="H12" s="123">
        <v>6.3964035196718436E-2</v>
      </c>
      <c r="I12" s="1"/>
      <c r="K12">
        <f t="shared" si="0"/>
        <v>4.5965305376792991E-2</v>
      </c>
      <c r="L12">
        <f t="shared" si="1"/>
        <v>-8.9066640461756191E-2</v>
      </c>
    </row>
    <row r="13" spans="1:12" x14ac:dyDescent="0.25">
      <c r="A13" s="118" t="s">
        <v>77</v>
      </c>
      <c r="B13" s="119">
        <v>0.31995798319327728</v>
      </c>
      <c r="C13" s="120">
        <v>0.46621513968722877</v>
      </c>
      <c r="D13" s="121">
        <v>4766</v>
      </c>
      <c r="E13" s="122">
        <v>6</v>
      </c>
      <c r="F13" s="13"/>
      <c r="G13" s="118" t="s">
        <v>77</v>
      </c>
      <c r="H13" s="123">
        <v>4.8873984253885359E-2</v>
      </c>
      <c r="I13" s="1"/>
      <c r="K13">
        <f t="shared" si="0"/>
        <v>7.1289754433306471E-2</v>
      </c>
      <c r="L13">
        <f t="shared" si="1"/>
        <v>-3.3541642261948015E-2</v>
      </c>
    </row>
    <row r="14" spans="1:12" x14ac:dyDescent="0.25">
      <c r="A14" s="118" t="s">
        <v>78</v>
      </c>
      <c r="B14" s="119">
        <v>0.74181360201511326</v>
      </c>
      <c r="C14" s="120">
        <v>0.43759111909249654</v>
      </c>
      <c r="D14" s="121">
        <v>4766</v>
      </c>
      <c r="E14" s="122">
        <v>2</v>
      </c>
      <c r="F14" s="13"/>
      <c r="G14" s="118" t="s">
        <v>78</v>
      </c>
      <c r="H14" s="123">
        <v>5.735283966683756E-2</v>
      </c>
      <c r="I14" s="1"/>
      <c r="K14">
        <f t="shared" si="0"/>
        <v>3.3839176440542691E-2</v>
      </c>
      <c r="L14">
        <f t="shared" si="1"/>
        <v>-9.7225731334047008E-2</v>
      </c>
    </row>
    <row r="15" spans="1:12" x14ac:dyDescent="0.25">
      <c r="A15" s="118" t="s">
        <v>79</v>
      </c>
      <c r="B15" s="119">
        <v>0.41414777497900923</v>
      </c>
      <c r="C15" s="120">
        <v>0.49252256433923552</v>
      </c>
      <c r="D15" s="121">
        <v>4766</v>
      </c>
      <c r="E15" s="122">
        <v>2</v>
      </c>
      <c r="F15" s="13"/>
      <c r="G15" s="118" t="s">
        <v>79</v>
      </c>
      <c r="H15" s="123">
        <v>5.7917777695483216E-2</v>
      </c>
      <c r="I15" s="1"/>
      <c r="K15">
        <f t="shared" si="0"/>
        <v>6.8892800833788945E-2</v>
      </c>
      <c r="L15">
        <f t="shared" si="1"/>
        <v>-4.8701360102137436E-2</v>
      </c>
    </row>
    <row r="16" spans="1:12" x14ac:dyDescent="0.25">
      <c r="A16" s="118" t="s">
        <v>80</v>
      </c>
      <c r="B16" s="119">
        <v>0.14405711885762285</v>
      </c>
      <c r="C16" s="120">
        <v>0.35103708334782396</v>
      </c>
      <c r="D16" s="121">
        <v>4766</v>
      </c>
      <c r="E16" s="122">
        <v>4</v>
      </c>
      <c r="F16" s="13"/>
      <c r="G16" s="118" t="s">
        <v>80</v>
      </c>
      <c r="H16" s="123">
        <v>3.6344989013363749E-2</v>
      </c>
      <c r="I16" s="1"/>
      <c r="K16">
        <f t="shared" si="0"/>
        <v>8.8620935185819455E-2</v>
      </c>
      <c r="L16">
        <f t="shared" si="1"/>
        <v>-1.4915103419399448E-2</v>
      </c>
    </row>
    <row r="17" spans="1:12" x14ac:dyDescent="0.25">
      <c r="A17" s="118" t="s">
        <v>81</v>
      </c>
      <c r="B17" s="119">
        <v>0.63222012182314646</v>
      </c>
      <c r="C17" s="120">
        <v>0.48199860090279789</v>
      </c>
      <c r="D17" s="121">
        <v>4766</v>
      </c>
      <c r="E17" s="122">
        <v>5</v>
      </c>
      <c r="F17" s="13"/>
      <c r="G17" s="118" t="s">
        <v>81</v>
      </c>
      <c r="H17" s="123">
        <v>5.713468436661525E-2</v>
      </c>
      <c r="I17" s="1"/>
      <c r="K17">
        <f t="shared" si="0"/>
        <v>4.3595535789250794E-2</v>
      </c>
      <c r="L17">
        <f t="shared" si="1"/>
        <v>-7.4941497844457416E-2</v>
      </c>
    </row>
    <row r="18" spans="1:12" x14ac:dyDescent="0.25">
      <c r="A18" s="118" t="s">
        <v>82</v>
      </c>
      <c r="B18" s="119">
        <v>0.48635600335852225</v>
      </c>
      <c r="C18" s="120">
        <v>0.49976135757619</v>
      </c>
      <c r="D18" s="121">
        <v>4766</v>
      </c>
      <c r="E18" s="122">
        <v>2</v>
      </c>
      <c r="F18" s="13"/>
      <c r="G18" s="118" t="s">
        <v>82</v>
      </c>
      <c r="H18" s="123">
        <v>5.6354550115989999E-2</v>
      </c>
      <c r="I18" s="1"/>
      <c r="K18">
        <f t="shared" si="0"/>
        <v>5.791999703797953E-2</v>
      </c>
      <c r="L18">
        <f t="shared" si="1"/>
        <v>-5.4842923227216421E-2</v>
      </c>
    </row>
    <row r="19" spans="1:12" x14ac:dyDescent="0.25">
      <c r="A19" s="118" t="s">
        <v>43</v>
      </c>
      <c r="B19" s="119">
        <v>0.96451816082301067</v>
      </c>
      <c r="C19" s="120">
        <v>0.18495543785872509</v>
      </c>
      <c r="D19" s="121">
        <v>4766</v>
      </c>
      <c r="E19" s="122">
        <v>3</v>
      </c>
      <c r="F19" s="13"/>
      <c r="G19" s="118" t="s">
        <v>43</v>
      </c>
      <c r="H19" s="123">
        <v>1.9472415450077281E-2</v>
      </c>
      <c r="I19" s="1"/>
      <c r="K19">
        <f>((1-B19)/C19)*H19</f>
        <v>3.7355869142647702E-3</v>
      </c>
      <c r="L19">
        <f t="shared" si="1"/>
        <v>-0.1015460726871736</v>
      </c>
    </row>
    <row r="20" spans="1:12" x14ac:dyDescent="0.25">
      <c r="A20" s="118" t="s">
        <v>83</v>
      </c>
      <c r="B20" s="119">
        <v>0.62166701658618517</v>
      </c>
      <c r="C20" s="120">
        <v>0.48486948599035479</v>
      </c>
      <c r="D20" s="121">
        <v>4766</v>
      </c>
      <c r="E20" s="122">
        <v>3</v>
      </c>
      <c r="F20" s="13"/>
      <c r="G20" s="118" t="s">
        <v>83</v>
      </c>
      <c r="H20" s="123">
        <v>6.5570492327576821E-2</v>
      </c>
      <c r="I20" s="1"/>
      <c r="K20">
        <f t="shared" ref="K20:K58" si="2">((1-B20)/C20)*H20</f>
        <v>5.1163211344461203E-2</v>
      </c>
      <c r="L20">
        <f t="shared" ref="L20:L58" si="3">((0-B20)/C20)*H20</f>
        <v>-8.4070071471115213E-2</v>
      </c>
    </row>
    <row r="21" spans="1:12" x14ac:dyDescent="0.25">
      <c r="A21" s="118" t="s">
        <v>84</v>
      </c>
      <c r="B21" s="119">
        <v>0.76648467030659384</v>
      </c>
      <c r="C21" s="120">
        <v>0.42293407596078708</v>
      </c>
      <c r="D21" s="121">
        <v>4766</v>
      </c>
      <c r="E21" s="122">
        <v>4</v>
      </c>
      <c r="F21" s="13"/>
      <c r="G21" s="118" t="s">
        <v>84</v>
      </c>
      <c r="H21" s="123">
        <v>3.2889433315634396E-2</v>
      </c>
      <c r="I21" s="1"/>
      <c r="K21">
        <f t="shared" si="2"/>
        <v>1.8159300232979434E-2</v>
      </c>
      <c r="L21">
        <f t="shared" si="3"/>
        <v>-5.9605616771919896E-2</v>
      </c>
    </row>
    <row r="22" spans="1:12" x14ac:dyDescent="0.25">
      <c r="A22" s="118" t="s">
        <v>44</v>
      </c>
      <c r="B22" s="119">
        <v>0.58321091290661076</v>
      </c>
      <c r="C22" s="120">
        <v>0.4930273257875819</v>
      </c>
      <c r="D22" s="121">
        <v>4766</v>
      </c>
      <c r="E22" s="122">
        <v>1</v>
      </c>
      <c r="F22" s="13"/>
      <c r="G22" s="118" t="s">
        <v>44</v>
      </c>
      <c r="H22" s="123">
        <v>4.4281235347291489E-2</v>
      </c>
      <c r="I22" s="1"/>
      <c r="K22">
        <f t="shared" si="2"/>
        <v>3.7433900091202607E-2</v>
      </c>
      <c r="L22">
        <f t="shared" si="3"/>
        <v>-5.238107167847536E-2</v>
      </c>
    </row>
    <row r="23" spans="1:12" x14ac:dyDescent="0.25">
      <c r="A23" s="118" t="s">
        <v>45</v>
      </c>
      <c r="B23" s="119">
        <v>0.15731989077924804</v>
      </c>
      <c r="C23" s="120">
        <v>0.36394924919957128</v>
      </c>
      <c r="D23" s="121">
        <v>4766</v>
      </c>
      <c r="E23" s="122">
        <v>5</v>
      </c>
      <c r="F23" s="13"/>
      <c r="G23" s="118" t="s">
        <v>45</v>
      </c>
      <c r="H23" s="123">
        <v>2.0665589434583149E-2</v>
      </c>
      <c r="I23" s="1"/>
      <c r="K23">
        <f t="shared" si="2"/>
        <v>4.784865252544189E-2</v>
      </c>
      <c r="L23">
        <f t="shared" si="3"/>
        <v>-8.9328616005872313E-3</v>
      </c>
    </row>
    <row r="24" spans="1:12" x14ac:dyDescent="0.25">
      <c r="A24" s="118" t="s">
        <v>46</v>
      </c>
      <c r="B24" s="119">
        <v>2.499474900231044E-2</v>
      </c>
      <c r="C24" s="120">
        <v>0.15604343630003886</v>
      </c>
      <c r="D24" s="121">
        <v>4766</v>
      </c>
      <c r="E24" s="122">
        <v>5</v>
      </c>
      <c r="F24" s="13"/>
      <c r="G24" s="118" t="s">
        <v>46</v>
      </c>
      <c r="H24" s="123">
        <v>1.5189504455049081E-2</v>
      </c>
      <c r="I24" s="1"/>
      <c r="K24">
        <f t="shared" si="2"/>
        <v>9.4908488013872097E-2</v>
      </c>
      <c r="L24">
        <f t="shared" si="3"/>
        <v>-2.4330267284900431E-3</v>
      </c>
    </row>
    <row r="25" spans="1:12" x14ac:dyDescent="0.25">
      <c r="A25" s="118" t="s">
        <v>169</v>
      </c>
      <c r="B25" s="119">
        <v>2.4590163934426229E-2</v>
      </c>
      <c r="C25" s="120">
        <v>0.15475868960522451</v>
      </c>
      <c r="D25" s="121">
        <v>4766</v>
      </c>
      <c r="E25" s="122">
        <v>8</v>
      </c>
      <c r="F25" s="13"/>
      <c r="G25" s="118" t="s">
        <v>169</v>
      </c>
      <c r="H25" s="123">
        <v>4.4562850139935562E-3</v>
      </c>
      <c r="I25" s="1"/>
      <c r="K25">
        <f t="shared" si="2"/>
        <v>2.8086980098170764E-2</v>
      </c>
      <c r="L25">
        <f t="shared" si="3"/>
        <v>-7.080751285253134E-4</v>
      </c>
    </row>
    <row r="26" spans="1:12" x14ac:dyDescent="0.25">
      <c r="A26" s="118" t="s">
        <v>47</v>
      </c>
      <c r="B26" s="119">
        <v>0.33627389203948749</v>
      </c>
      <c r="C26" s="120">
        <v>0.47223553508499067</v>
      </c>
      <c r="D26" s="121">
        <v>4766</v>
      </c>
      <c r="E26" s="122">
        <v>5</v>
      </c>
      <c r="F26" s="13"/>
      <c r="G26" s="118" t="s">
        <v>47</v>
      </c>
      <c r="H26" s="123">
        <v>4.9808534552856373E-2</v>
      </c>
      <c r="I26" s="1"/>
      <c r="K26">
        <f t="shared" si="2"/>
        <v>7.000579652701111E-2</v>
      </c>
      <c r="L26">
        <f t="shared" si="3"/>
        <v>-3.5468126658147074E-2</v>
      </c>
    </row>
    <row r="27" spans="1:12" x14ac:dyDescent="0.25">
      <c r="A27" s="118" t="s">
        <v>48</v>
      </c>
      <c r="B27" s="119">
        <v>6.9327731092436971E-3</v>
      </c>
      <c r="C27" s="120">
        <v>8.2930606634503704E-2</v>
      </c>
      <c r="D27" s="121">
        <v>4766</v>
      </c>
      <c r="E27" s="122">
        <v>6</v>
      </c>
      <c r="F27" s="13"/>
      <c r="G27" s="118" t="s">
        <v>48</v>
      </c>
      <c r="H27" s="123">
        <v>8.5854314435066456E-3</v>
      </c>
      <c r="I27" s="1"/>
      <c r="K27">
        <f t="shared" si="2"/>
        <v>0.10280776834106262</v>
      </c>
      <c r="L27">
        <f t="shared" si="3"/>
        <v>-7.177187127681545E-4</v>
      </c>
    </row>
    <row r="28" spans="1:12" x14ac:dyDescent="0.25">
      <c r="A28" s="118" t="s">
        <v>85</v>
      </c>
      <c r="B28" s="119">
        <v>0.8705610422357638</v>
      </c>
      <c r="C28" s="120">
        <v>0.33547373029523497</v>
      </c>
      <c r="D28" s="121">
        <v>4766</v>
      </c>
      <c r="E28" s="122">
        <v>7</v>
      </c>
      <c r="F28" s="13"/>
      <c r="G28" s="118" t="s">
        <v>85</v>
      </c>
      <c r="H28" s="123">
        <v>3.3224798293584025E-2</v>
      </c>
      <c r="I28" s="1"/>
      <c r="K28">
        <f t="shared" si="2"/>
        <v>1.2819433757939092E-2</v>
      </c>
      <c r="L28">
        <f t="shared" si="3"/>
        <v>-8.6219016329775411E-2</v>
      </c>
    </row>
    <row r="29" spans="1:12" x14ac:dyDescent="0.25">
      <c r="A29" s="118" t="s">
        <v>86</v>
      </c>
      <c r="B29" s="119">
        <v>0.4454469156525388</v>
      </c>
      <c r="C29" s="120">
        <v>0.49706720101322172</v>
      </c>
      <c r="D29" s="121">
        <v>4766</v>
      </c>
      <c r="E29" s="122">
        <v>0</v>
      </c>
      <c r="F29" s="13"/>
      <c r="G29" s="118" t="s">
        <v>86</v>
      </c>
      <c r="H29" s="123">
        <v>-6.1037320804873925E-3</v>
      </c>
      <c r="I29" s="1"/>
      <c r="K29">
        <f t="shared" si="2"/>
        <v>-6.8096294512395208E-3</v>
      </c>
      <c r="L29">
        <f t="shared" si="3"/>
        <v>5.4698612656002661E-3</v>
      </c>
    </row>
    <row r="30" spans="1:12" x14ac:dyDescent="0.25">
      <c r="A30" s="118" t="s">
        <v>87</v>
      </c>
      <c r="B30" s="119">
        <v>0.28640369282417122</v>
      </c>
      <c r="C30" s="120">
        <v>0.45212775713425429</v>
      </c>
      <c r="D30" s="121">
        <v>4766</v>
      </c>
      <c r="E30" s="122">
        <v>0</v>
      </c>
      <c r="F30" s="13"/>
      <c r="G30" s="118" t="s">
        <v>87</v>
      </c>
      <c r="H30" s="123">
        <v>-8.9164533904321271E-4</v>
      </c>
      <c r="I30" s="1"/>
      <c r="K30">
        <f t="shared" si="2"/>
        <v>-1.4072898892222663E-3</v>
      </c>
      <c r="L30">
        <f t="shared" si="3"/>
        <v>5.6481937629767524E-4</v>
      </c>
    </row>
    <row r="31" spans="1:12" ht="24" x14ac:dyDescent="0.25">
      <c r="A31" s="118" t="s">
        <v>49</v>
      </c>
      <c r="B31" s="124">
        <v>1.8029951487028053</v>
      </c>
      <c r="C31" s="125">
        <v>1.4712350330001769</v>
      </c>
      <c r="D31" s="121">
        <v>4766</v>
      </c>
      <c r="E31" s="122">
        <v>25</v>
      </c>
      <c r="F31" s="13"/>
      <c r="G31" s="118" t="s">
        <v>49</v>
      </c>
      <c r="H31" s="123">
        <v>-2.1499345253737312E-2</v>
      </c>
      <c r="I31" s="1"/>
    </row>
    <row r="32" spans="1:12" x14ac:dyDescent="0.25">
      <c r="A32" s="118" t="s">
        <v>88</v>
      </c>
      <c r="B32" s="126">
        <v>0.5367184221569451</v>
      </c>
      <c r="C32" s="127">
        <v>0.49870225628570725</v>
      </c>
      <c r="D32" s="121">
        <v>4766</v>
      </c>
      <c r="E32" s="122">
        <v>0</v>
      </c>
      <c r="F32" s="13"/>
      <c r="G32" s="118" t="s">
        <v>88</v>
      </c>
      <c r="H32" s="123">
        <v>6.3698185432732868E-2</v>
      </c>
      <c r="I32" s="1"/>
      <c r="K32">
        <f t="shared" si="2"/>
        <v>5.9173977019485437E-2</v>
      </c>
      <c r="L32">
        <f t="shared" si="3"/>
        <v>-6.8553909970943752E-2</v>
      </c>
    </row>
    <row r="33" spans="1:12" x14ac:dyDescent="0.25">
      <c r="A33" s="118" t="s">
        <v>89</v>
      </c>
      <c r="B33" s="126">
        <v>0.14960134284515317</v>
      </c>
      <c r="C33" s="127">
        <v>0.35671764755019153</v>
      </c>
      <c r="D33" s="121">
        <v>4766</v>
      </c>
      <c r="E33" s="122">
        <v>0</v>
      </c>
      <c r="F33" s="13"/>
      <c r="G33" s="118" t="s">
        <v>89</v>
      </c>
      <c r="H33" s="123">
        <v>-9.2530447945592294E-3</v>
      </c>
      <c r="I33" s="1"/>
      <c r="K33">
        <f t="shared" si="2"/>
        <v>-2.2058838192970668E-2</v>
      </c>
      <c r="L33">
        <f t="shared" si="3"/>
        <v>3.8805703507495894E-3</v>
      </c>
    </row>
    <row r="34" spans="1:12" x14ac:dyDescent="0.25">
      <c r="A34" s="118" t="s">
        <v>90</v>
      </c>
      <c r="B34" s="126">
        <v>0.27486361728913133</v>
      </c>
      <c r="C34" s="127">
        <v>0.44649237154643562</v>
      </c>
      <c r="D34" s="121">
        <v>4766</v>
      </c>
      <c r="E34" s="122">
        <v>0</v>
      </c>
      <c r="F34" s="13"/>
      <c r="G34" s="118" t="s">
        <v>90</v>
      </c>
      <c r="H34" s="123">
        <v>-5.921794192759109E-2</v>
      </c>
      <c r="I34" s="1"/>
      <c r="K34">
        <f t="shared" si="2"/>
        <v>-9.6174284125456283E-2</v>
      </c>
      <c r="L34">
        <f t="shared" si="3"/>
        <v>3.6454951448017282E-2</v>
      </c>
    </row>
    <row r="35" spans="1:12" x14ac:dyDescent="0.25">
      <c r="A35" s="118" t="s">
        <v>91</v>
      </c>
      <c r="B35" s="126">
        <v>3.3571128829206882E-3</v>
      </c>
      <c r="C35" s="127">
        <v>5.7849328834162682E-2</v>
      </c>
      <c r="D35" s="121">
        <v>4766</v>
      </c>
      <c r="E35" s="122">
        <v>0</v>
      </c>
      <c r="F35" s="13"/>
      <c r="G35" s="118" t="s">
        <v>91</v>
      </c>
      <c r="H35" s="123">
        <v>-3.6381563843981557E-3</v>
      </c>
      <c r="I35" s="1"/>
      <c r="K35">
        <f t="shared" si="2"/>
        <v>-6.2679079529592174E-2</v>
      </c>
      <c r="L35">
        <f t="shared" si="3"/>
        <v>2.1112953104704732E-4</v>
      </c>
    </row>
    <row r="36" spans="1:12" x14ac:dyDescent="0.25">
      <c r="A36" s="118" t="s">
        <v>92</v>
      </c>
      <c r="B36" s="126">
        <v>2.0981955518254306E-4</v>
      </c>
      <c r="C36" s="127">
        <v>1.4485149470493662E-2</v>
      </c>
      <c r="D36" s="121">
        <v>4766</v>
      </c>
      <c r="E36" s="122">
        <v>0</v>
      </c>
      <c r="F36" s="13"/>
      <c r="G36" s="118" t="s">
        <v>92</v>
      </c>
      <c r="H36" s="123">
        <v>-2.1736571294403255E-3</v>
      </c>
      <c r="I36" s="1"/>
      <c r="K36">
        <f t="shared" si="2"/>
        <v>-0.15002959120961304</v>
      </c>
      <c r="L36">
        <f t="shared" si="3"/>
        <v>3.1485748417547338E-5</v>
      </c>
    </row>
    <row r="37" spans="1:12" x14ac:dyDescent="0.25">
      <c r="A37" s="118" t="s">
        <v>93</v>
      </c>
      <c r="B37" s="126">
        <v>2.3080151070079733E-3</v>
      </c>
      <c r="C37" s="127">
        <v>4.7991368220518277E-2</v>
      </c>
      <c r="D37" s="121">
        <v>4766</v>
      </c>
      <c r="E37" s="122">
        <v>0</v>
      </c>
      <c r="F37" s="13"/>
      <c r="G37" s="118" t="s">
        <v>93</v>
      </c>
      <c r="H37" s="123">
        <v>-5.8449073995749902E-3</v>
      </c>
      <c r="I37" s="1"/>
      <c r="K37">
        <f t="shared" si="2"/>
        <v>-0.12150971062551492</v>
      </c>
      <c r="L37">
        <f t="shared" si="3"/>
        <v>2.8109501932295776E-4</v>
      </c>
    </row>
    <row r="38" spans="1:12" x14ac:dyDescent="0.25">
      <c r="A38" s="118" t="s">
        <v>94</v>
      </c>
      <c r="B38" s="126">
        <v>2.0981955518254301E-4</v>
      </c>
      <c r="C38" s="127">
        <v>1.4485149470493622E-2</v>
      </c>
      <c r="D38" s="121">
        <v>4766</v>
      </c>
      <c r="E38" s="122">
        <v>0</v>
      </c>
      <c r="F38" s="13"/>
      <c r="G38" s="118" t="s">
        <v>94</v>
      </c>
      <c r="H38" s="123">
        <v>-2.0186597476536763E-3</v>
      </c>
      <c r="I38" s="1"/>
      <c r="K38">
        <f t="shared" si="2"/>
        <v>-0.13933140265307747</v>
      </c>
      <c r="L38">
        <f t="shared" si="3"/>
        <v>2.9240588174832625E-5</v>
      </c>
    </row>
    <row r="39" spans="1:12" x14ac:dyDescent="0.25">
      <c r="A39" s="118" t="s">
        <v>96</v>
      </c>
      <c r="B39" s="126">
        <v>4.1963911036508602E-4</v>
      </c>
      <c r="C39" s="127">
        <v>2.0482945183625974E-2</v>
      </c>
      <c r="D39" s="121">
        <v>4766</v>
      </c>
      <c r="E39" s="122">
        <v>0</v>
      </c>
      <c r="F39" s="13"/>
      <c r="G39" s="118" t="s">
        <v>96</v>
      </c>
      <c r="H39" s="123">
        <v>-7.3619275159218019E-4</v>
      </c>
      <c r="I39" s="1"/>
      <c r="K39">
        <f t="shared" si="2"/>
        <v>-3.5926660434999792E-2</v>
      </c>
      <c r="L39">
        <f t="shared" si="3"/>
        <v>1.5082561055835345E-5</v>
      </c>
    </row>
    <row r="40" spans="1:12" x14ac:dyDescent="0.25">
      <c r="A40" s="118" t="s">
        <v>97</v>
      </c>
      <c r="B40" s="126">
        <v>2.0981955518254301E-4</v>
      </c>
      <c r="C40" s="127">
        <v>1.4485149470493668E-2</v>
      </c>
      <c r="D40" s="121">
        <v>4766</v>
      </c>
      <c r="E40" s="122">
        <v>0</v>
      </c>
      <c r="F40" s="13"/>
      <c r="G40" s="118" t="s">
        <v>97</v>
      </c>
      <c r="H40" s="123">
        <v>-1.5984580977911665E-3</v>
      </c>
      <c r="I40" s="1"/>
      <c r="K40">
        <f t="shared" si="2"/>
        <v>-0.11032835479395607</v>
      </c>
      <c r="L40">
        <f t="shared" si="3"/>
        <v>2.3153904468826034E-5</v>
      </c>
    </row>
    <row r="41" spans="1:12" ht="24" x14ac:dyDescent="0.25">
      <c r="A41" s="118" t="s">
        <v>98</v>
      </c>
      <c r="B41" s="126">
        <v>8.3927822073017204E-4</v>
      </c>
      <c r="C41" s="127">
        <v>2.8961177788762543E-2</v>
      </c>
      <c r="D41" s="121">
        <v>4766</v>
      </c>
      <c r="E41" s="122">
        <v>0</v>
      </c>
      <c r="F41" s="13"/>
      <c r="G41" s="118" t="s">
        <v>98</v>
      </c>
      <c r="H41" s="123">
        <v>-3.6323827209704747E-3</v>
      </c>
      <c r="I41" s="1"/>
      <c r="K41">
        <f t="shared" si="2"/>
        <v>-0.12531721491905809</v>
      </c>
      <c r="L41">
        <f t="shared" si="3"/>
        <v>1.052643552449039E-4</v>
      </c>
    </row>
    <row r="42" spans="1:12" x14ac:dyDescent="0.25">
      <c r="A42" s="118" t="s">
        <v>99</v>
      </c>
      <c r="B42" s="126">
        <v>7.7633235417540912E-3</v>
      </c>
      <c r="C42" s="127">
        <v>8.7776254989429772E-2</v>
      </c>
      <c r="D42" s="121">
        <v>4766</v>
      </c>
      <c r="E42" s="122">
        <v>0</v>
      </c>
      <c r="F42" s="13"/>
      <c r="G42" s="118" t="s">
        <v>99</v>
      </c>
      <c r="H42" s="123">
        <v>4.4558926342922849E-3</v>
      </c>
      <c r="I42" s="1"/>
      <c r="K42">
        <f t="shared" si="2"/>
        <v>5.0370115455909782E-2</v>
      </c>
      <c r="L42">
        <f t="shared" si="3"/>
        <v>-3.9409902132980795E-4</v>
      </c>
    </row>
    <row r="43" spans="1:12" x14ac:dyDescent="0.25">
      <c r="A43" s="118" t="s">
        <v>51</v>
      </c>
      <c r="B43" s="126">
        <v>2.308015107007973E-2</v>
      </c>
      <c r="C43" s="127">
        <v>0.15017386452725356</v>
      </c>
      <c r="D43" s="121">
        <v>4766</v>
      </c>
      <c r="E43" s="122">
        <v>0</v>
      </c>
      <c r="F43" s="13"/>
      <c r="G43" s="118" t="s">
        <v>51</v>
      </c>
      <c r="H43" s="123">
        <v>-1.1442343578895934E-2</v>
      </c>
      <c r="I43" s="1"/>
      <c r="K43">
        <f t="shared" si="2"/>
        <v>-7.4435405892285797E-2</v>
      </c>
      <c r="L43">
        <f t="shared" si="3"/>
        <v>1.7585684381768551E-3</v>
      </c>
    </row>
    <row r="44" spans="1:12" x14ac:dyDescent="0.25">
      <c r="A44" s="118" t="s">
        <v>100</v>
      </c>
      <c r="B44" s="126">
        <v>0.62484263533361306</v>
      </c>
      <c r="C44" s="127">
        <v>0.48421432386148389</v>
      </c>
      <c r="D44" s="121">
        <v>4766</v>
      </c>
      <c r="E44" s="122">
        <v>0</v>
      </c>
      <c r="F44" s="13"/>
      <c r="G44" s="118" t="s">
        <v>100</v>
      </c>
      <c r="H44" s="123">
        <v>6.3524431235654766E-2</v>
      </c>
      <c r="I44" s="1"/>
      <c r="K44">
        <f t="shared" si="2"/>
        <v>4.9217169009475079E-2</v>
      </c>
      <c r="L44">
        <f t="shared" si="3"/>
        <v>-8.1973562254036236E-2</v>
      </c>
    </row>
    <row r="45" spans="1:12" x14ac:dyDescent="0.25">
      <c r="A45" s="118" t="s">
        <v>52</v>
      </c>
      <c r="B45" s="126">
        <v>9.8615190935795217E-3</v>
      </c>
      <c r="C45" s="127">
        <v>9.8824686690074215E-2</v>
      </c>
      <c r="D45" s="121">
        <v>4766</v>
      </c>
      <c r="E45" s="122">
        <v>0</v>
      </c>
      <c r="F45" s="13"/>
      <c r="G45" s="118" t="s">
        <v>52</v>
      </c>
      <c r="H45" s="123">
        <v>9.387686342177716E-4</v>
      </c>
      <c r="I45" s="1"/>
      <c r="K45">
        <f t="shared" si="2"/>
        <v>9.4056554140367239E-3</v>
      </c>
      <c r="L45">
        <f t="shared" si="3"/>
        <v>-9.3677856422912898E-5</v>
      </c>
    </row>
    <row r="46" spans="1:12" x14ac:dyDescent="0.25">
      <c r="A46" s="118" t="s">
        <v>53</v>
      </c>
      <c r="B46" s="126">
        <v>2.6227444397817878E-2</v>
      </c>
      <c r="C46" s="127">
        <v>0.15982779915602419</v>
      </c>
      <c r="D46" s="121">
        <v>4766</v>
      </c>
      <c r="E46" s="122">
        <v>0</v>
      </c>
      <c r="F46" s="13"/>
      <c r="G46" s="118" t="s">
        <v>53</v>
      </c>
      <c r="H46" s="123">
        <v>-6.6586031012195101E-3</v>
      </c>
      <c r="I46" s="1"/>
      <c r="K46">
        <f t="shared" si="2"/>
        <v>-4.0568442992107275E-2</v>
      </c>
      <c r="L46">
        <f t="shared" si="3"/>
        <v>1.0926643770767959E-3</v>
      </c>
    </row>
    <row r="47" spans="1:12" x14ac:dyDescent="0.25">
      <c r="A47" s="118" t="s">
        <v>101</v>
      </c>
      <c r="B47" s="126">
        <v>1.1749895090222409E-2</v>
      </c>
      <c r="C47" s="127">
        <v>0.10776953167276217</v>
      </c>
      <c r="D47" s="121">
        <v>4766</v>
      </c>
      <c r="E47" s="122">
        <v>0</v>
      </c>
      <c r="F47" s="13"/>
      <c r="G47" s="118" t="s">
        <v>101</v>
      </c>
      <c r="H47" s="123">
        <v>-9.2747379452059033E-4</v>
      </c>
      <c r="I47" s="1"/>
      <c r="K47">
        <f t="shared" si="2"/>
        <v>-8.5049648124962546E-3</v>
      </c>
      <c r="L47">
        <f t="shared" si="3"/>
        <v>1.0112060074305527E-4</v>
      </c>
    </row>
    <row r="48" spans="1:12" x14ac:dyDescent="0.25">
      <c r="A48" s="118" t="s">
        <v>102</v>
      </c>
      <c r="B48" s="126">
        <v>1.4687368862778011E-3</v>
      </c>
      <c r="C48" s="127">
        <v>3.8299967100706642E-2</v>
      </c>
      <c r="D48" s="121">
        <v>4766</v>
      </c>
      <c r="E48" s="122">
        <v>0</v>
      </c>
      <c r="F48" s="13"/>
      <c r="G48" s="118" t="s">
        <v>102</v>
      </c>
      <c r="H48" s="123">
        <v>-1.2586762126581363E-3</v>
      </c>
      <c r="I48" s="1"/>
      <c r="K48">
        <f t="shared" si="2"/>
        <v>-3.2815368879351756E-2</v>
      </c>
      <c r="L48">
        <f t="shared" si="3"/>
        <v>4.8268035754457303E-5</v>
      </c>
    </row>
    <row r="49" spans="1:12" x14ac:dyDescent="0.25">
      <c r="A49" s="118" t="s">
        <v>103</v>
      </c>
      <c r="B49" s="126">
        <v>5.182543013008812E-2</v>
      </c>
      <c r="C49" s="127">
        <v>0.22169769400077236</v>
      </c>
      <c r="D49" s="121">
        <v>4766</v>
      </c>
      <c r="E49" s="122">
        <v>0</v>
      </c>
      <c r="F49" s="13"/>
      <c r="G49" s="118" t="s">
        <v>103</v>
      </c>
      <c r="H49" s="123">
        <v>-1.6925891349074844E-2</v>
      </c>
      <c r="I49" s="1"/>
      <c r="K49">
        <f t="shared" si="2"/>
        <v>-7.2390016603050431E-2</v>
      </c>
      <c r="L49">
        <f t="shared" si="3"/>
        <v>3.9567015049686771E-3</v>
      </c>
    </row>
    <row r="50" spans="1:12" x14ac:dyDescent="0.25">
      <c r="A50" s="118" t="s">
        <v>104</v>
      </c>
      <c r="B50" s="126">
        <v>5.8749475451112046E-3</v>
      </c>
      <c r="C50" s="127">
        <v>7.6430741397586918E-2</v>
      </c>
      <c r="D50" s="121">
        <v>4766</v>
      </c>
      <c r="E50" s="122">
        <v>0</v>
      </c>
      <c r="F50" s="13"/>
      <c r="G50" s="118" t="s">
        <v>104</v>
      </c>
      <c r="H50" s="123">
        <v>-4.1903278950802684E-3</v>
      </c>
      <c r="I50" s="1"/>
      <c r="K50">
        <f t="shared" si="2"/>
        <v>-5.4503068560203392E-2</v>
      </c>
      <c r="L50">
        <f t="shared" si="3"/>
        <v>3.2209495983235442E-4</v>
      </c>
    </row>
    <row r="51" spans="1:12" x14ac:dyDescent="0.25">
      <c r="A51" s="118" t="s">
        <v>105</v>
      </c>
      <c r="B51" s="126">
        <v>2.6437263953000421E-2</v>
      </c>
      <c r="C51" s="127">
        <v>0.16044854803654246</v>
      </c>
      <c r="D51" s="121">
        <v>4766</v>
      </c>
      <c r="E51" s="122">
        <v>0</v>
      </c>
      <c r="F51" s="13"/>
      <c r="G51" s="118" t="s">
        <v>105</v>
      </c>
      <c r="H51" s="123">
        <v>-1.2893766465430971E-2</v>
      </c>
      <c r="I51" s="1"/>
      <c r="K51">
        <f t="shared" si="2"/>
        <v>-7.8236236548411039E-2</v>
      </c>
      <c r="L51">
        <f t="shared" si="3"/>
        <v>2.1245184924784033E-3</v>
      </c>
    </row>
    <row r="52" spans="1:12" x14ac:dyDescent="0.25">
      <c r="A52" s="118" t="s">
        <v>106</v>
      </c>
      <c r="B52" s="126">
        <v>1.4687368862778011E-3</v>
      </c>
      <c r="C52" s="127">
        <v>3.8299967100706267E-2</v>
      </c>
      <c r="D52" s="121">
        <v>4766</v>
      </c>
      <c r="E52" s="122">
        <v>0</v>
      </c>
      <c r="F52" s="13"/>
      <c r="G52" s="118" t="s">
        <v>106</v>
      </c>
      <c r="H52" s="123">
        <v>-3.5355774787287106E-3</v>
      </c>
      <c r="I52" s="1"/>
      <c r="K52">
        <f t="shared" si="2"/>
        <v>-9.2177223974855768E-2</v>
      </c>
      <c r="L52">
        <f t="shared" si="3"/>
        <v>1.3558322501029424E-4</v>
      </c>
    </row>
    <row r="53" spans="1:12" x14ac:dyDescent="0.25">
      <c r="A53" s="118" t="s">
        <v>107</v>
      </c>
      <c r="B53" s="126">
        <v>8.8124213176668069E-3</v>
      </c>
      <c r="C53" s="127">
        <v>9.3469757979792401E-2</v>
      </c>
      <c r="D53" s="121">
        <v>4766</v>
      </c>
      <c r="E53" s="122">
        <v>0</v>
      </c>
      <c r="F53" s="13"/>
      <c r="G53" s="118" t="s">
        <v>107</v>
      </c>
      <c r="H53" s="123">
        <v>-6.3298876089542058E-3</v>
      </c>
      <c r="I53" s="1"/>
      <c r="K53">
        <f t="shared" si="2"/>
        <v>-6.7124448677903348E-2</v>
      </c>
      <c r="L53">
        <f t="shared" si="3"/>
        <v>5.9678807037932705E-4</v>
      </c>
    </row>
    <row r="54" spans="1:12" x14ac:dyDescent="0.25">
      <c r="A54" s="118" t="s">
        <v>108</v>
      </c>
      <c r="B54" s="126">
        <v>1.4687368862778011E-3</v>
      </c>
      <c r="C54" s="127">
        <v>3.8299967100706926E-2</v>
      </c>
      <c r="D54" s="121">
        <v>4766</v>
      </c>
      <c r="E54" s="122">
        <v>0</v>
      </c>
      <c r="F54" s="13"/>
      <c r="G54" s="118" t="s">
        <v>108</v>
      </c>
      <c r="H54" s="123">
        <v>-2.4561687209204448E-3</v>
      </c>
      <c r="I54" s="1"/>
      <c r="K54">
        <f t="shared" si="2"/>
        <v>-6.4035596920286611E-2</v>
      </c>
      <c r="L54">
        <f t="shared" si="3"/>
        <v>9.4189783240598087E-5</v>
      </c>
    </row>
    <row r="55" spans="1:12" x14ac:dyDescent="0.25">
      <c r="A55" s="118" t="s">
        <v>54</v>
      </c>
      <c r="B55" s="126">
        <v>0.22513638271086867</v>
      </c>
      <c r="C55" s="127">
        <v>0.41771593528625134</v>
      </c>
      <c r="D55" s="121">
        <v>4766</v>
      </c>
      <c r="E55" s="122">
        <v>0</v>
      </c>
      <c r="F55" s="13"/>
      <c r="G55" s="118" t="s">
        <v>54</v>
      </c>
      <c r="H55" s="123">
        <v>-5.3549533358045347E-2</v>
      </c>
      <c r="I55" s="1"/>
      <c r="K55">
        <f t="shared" si="2"/>
        <v>-9.9334455827081156E-2</v>
      </c>
      <c r="L55">
        <f t="shared" si="3"/>
        <v>2.8861595207814263E-2</v>
      </c>
    </row>
    <row r="56" spans="1:12" x14ac:dyDescent="0.25">
      <c r="A56" s="118" t="s">
        <v>109</v>
      </c>
      <c r="B56" s="126">
        <v>4.1963911036508603E-3</v>
      </c>
      <c r="C56" s="127">
        <v>6.465027748910257E-2</v>
      </c>
      <c r="D56" s="121">
        <v>4766</v>
      </c>
      <c r="E56" s="122">
        <v>0</v>
      </c>
      <c r="F56" s="13"/>
      <c r="G56" s="118" t="s">
        <v>109</v>
      </c>
      <c r="H56" s="123">
        <v>-4.7554513776459631E-3</v>
      </c>
      <c r="I56" s="1"/>
      <c r="K56">
        <f t="shared" si="2"/>
        <v>-7.3247878086666815E-2</v>
      </c>
      <c r="L56">
        <f t="shared" si="3"/>
        <v>3.0867205261975059E-4</v>
      </c>
    </row>
    <row r="57" spans="1:12" ht="24" x14ac:dyDescent="0.25">
      <c r="A57" s="118" t="s">
        <v>110</v>
      </c>
      <c r="B57" s="126">
        <v>0.23814519513218632</v>
      </c>
      <c r="C57" s="127">
        <v>0.42599311866636574</v>
      </c>
      <c r="D57" s="121">
        <v>4766</v>
      </c>
      <c r="E57" s="122">
        <v>0</v>
      </c>
      <c r="F57" s="13"/>
      <c r="G57" s="118" t="s">
        <v>110</v>
      </c>
      <c r="H57" s="123">
        <v>-1.2321329420481164E-2</v>
      </c>
      <c r="I57" s="1"/>
      <c r="K57">
        <f t="shared" si="2"/>
        <v>-2.2035717503466529E-2</v>
      </c>
      <c r="L57">
        <f t="shared" si="3"/>
        <v>6.8880582116316478E-3</v>
      </c>
    </row>
    <row r="58" spans="1:12" x14ac:dyDescent="0.25">
      <c r="A58" s="118" t="s">
        <v>111</v>
      </c>
      <c r="B58" s="126">
        <v>0.16135123793537556</v>
      </c>
      <c r="C58" s="127">
        <v>0.36789321013940107</v>
      </c>
      <c r="D58" s="121">
        <v>4766</v>
      </c>
      <c r="E58" s="122">
        <v>0</v>
      </c>
      <c r="F58" s="13"/>
      <c r="G58" s="118" t="s">
        <v>111</v>
      </c>
      <c r="H58" s="123">
        <v>9.8512216455507416E-4</v>
      </c>
      <c r="I58" s="1"/>
      <c r="K58">
        <f t="shared" si="2"/>
        <v>2.2456828802942179E-3</v>
      </c>
      <c r="L58">
        <f t="shared" si="3"/>
        <v>-4.3205657616868985E-4</v>
      </c>
    </row>
    <row r="59" spans="1:12" x14ac:dyDescent="0.25">
      <c r="A59" s="118" t="s">
        <v>55</v>
      </c>
      <c r="B59" s="126">
        <v>1.8883759966428872E-3</v>
      </c>
      <c r="C59" s="127">
        <v>4.3418954222040194E-2</v>
      </c>
      <c r="D59" s="121">
        <v>4766</v>
      </c>
      <c r="E59" s="122">
        <v>0</v>
      </c>
      <c r="F59" s="13"/>
      <c r="G59" s="118" t="s">
        <v>55</v>
      </c>
      <c r="H59" s="123">
        <v>-1.6736856649298066E-3</v>
      </c>
      <c r="I59" s="1"/>
      <c r="K59">
        <f t="shared" ref="K59:K83" si="4">((1-B59)/C59)*H59</f>
        <v>-3.8474559026717439E-2</v>
      </c>
      <c r="L59">
        <f t="shared" si="1"/>
        <v>7.2791892209471724E-5</v>
      </c>
    </row>
    <row r="60" spans="1:12" x14ac:dyDescent="0.25">
      <c r="A60" s="118" t="s">
        <v>112</v>
      </c>
      <c r="B60" s="126">
        <v>8.3927822073017206E-3</v>
      </c>
      <c r="C60" s="127">
        <v>9.1236450889859211E-2</v>
      </c>
      <c r="D60" s="121">
        <v>4766</v>
      </c>
      <c r="E60" s="122">
        <v>0</v>
      </c>
      <c r="F60" s="13"/>
      <c r="G60" s="118" t="s">
        <v>112</v>
      </c>
      <c r="H60" s="123">
        <v>-2.5460311618108493E-3</v>
      </c>
      <c r="I60" s="1"/>
      <c r="K60">
        <f t="shared" si="4"/>
        <v>-2.7671647155855988E-2</v>
      </c>
      <c r="L60">
        <f t="shared" si="1"/>
        <v>2.3420776263949211E-4</v>
      </c>
    </row>
    <row r="61" spans="1:12" x14ac:dyDescent="0.25">
      <c r="A61" s="118" t="s">
        <v>113</v>
      </c>
      <c r="B61" s="126">
        <v>1.3848090642047839E-2</v>
      </c>
      <c r="C61" s="127">
        <v>0.11687252453915868</v>
      </c>
      <c r="D61" s="121">
        <v>4766</v>
      </c>
      <c r="E61" s="122">
        <v>0</v>
      </c>
      <c r="F61" s="13"/>
      <c r="G61" s="118" t="s">
        <v>113</v>
      </c>
      <c r="H61" s="123">
        <v>-1.055318008674302E-2</v>
      </c>
      <c r="I61" s="1"/>
      <c r="K61">
        <f t="shared" si="4"/>
        <v>-8.904606735737125E-2</v>
      </c>
      <c r="L61">
        <f t="shared" si="1"/>
        <v>1.2504341373588304E-3</v>
      </c>
    </row>
    <row r="62" spans="1:12" x14ac:dyDescent="0.25">
      <c r="A62" s="118" t="s">
        <v>114</v>
      </c>
      <c r="B62" s="126">
        <v>2.9374737725556023E-3</v>
      </c>
      <c r="C62" s="127">
        <v>5.4124483169059157E-2</v>
      </c>
      <c r="D62" s="121">
        <v>4766</v>
      </c>
      <c r="E62" s="122">
        <v>0</v>
      </c>
      <c r="F62" s="13"/>
      <c r="G62" s="118" t="s">
        <v>114</v>
      </c>
      <c r="H62" s="123">
        <v>-4.0474260384332147E-3</v>
      </c>
      <c r="I62" s="1"/>
      <c r="K62">
        <f t="shared" si="4"/>
        <v>-7.4560283892113291E-2</v>
      </c>
      <c r="L62">
        <f t="shared" si="1"/>
        <v>2.1966413604578833E-4</v>
      </c>
    </row>
    <row r="63" spans="1:12" x14ac:dyDescent="0.25">
      <c r="A63" s="118" t="s">
        <v>115</v>
      </c>
      <c r="B63" s="126">
        <v>2.9374737725556023E-2</v>
      </c>
      <c r="C63" s="127">
        <v>0.16887227750846823</v>
      </c>
      <c r="D63" s="121">
        <v>4766</v>
      </c>
      <c r="E63" s="122">
        <v>0</v>
      </c>
      <c r="F63" s="13"/>
      <c r="G63" s="118" t="s">
        <v>115</v>
      </c>
      <c r="H63" s="123">
        <v>-1.4075413263461758E-2</v>
      </c>
      <c r="I63" s="1"/>
      <c r="K63">
        <f t="shared" si="4"/>
        <v>-8.0901092186570808E-2</v>
      </c>
      <c r="L63">
        <f t="shared" si="1"/>
        <v>2.4483685486640537E-3</v>
      </c>
    </row>
    <row r="64" spans="1:12" x14ac:dyDescent="0.25">
      <c r="A64" s="118" t="s">
        <v>116</v>
      </c>
      <c r="B64" s="126">
        <v>2.0981955518254301E-4</v>
      </c>
      <c r="C64" s="127">
        <v>1.4485149470493648E-2</v>
      </c>
      <c r="D64" s="121">
        <v>4766</v>
      </c>
      <c r="E64" s="122">
        <v>0</v>
      </c>
      <c r="F64" s="13"/>
      <c r="G64" s="118" t="s">
        <v>116</v>
      </c>
      <c r="H64" s="123">
        <v>-9.7335011575102931E-4</v>
      </c>
      <c r="I64" s="1"/>
      <c r="K64">
        <f t="shared" si="4"/>
        <v>-6.7182315919142616E-2</v>
      </c>
      <c r="L64">
        <f t="shared" si="1"/>
        <v>1.4099121913775992E-5</v>
      </c>
    </row>
    <row r="65" spans="1:12" x14ac:dyDescent="0.25">
      <c r="A65" s="118" t="s">
        <v>117</v>
      </c>
      <c r="B65" s="126">
        <v>6.29458665547629E-4</v>
      </c>
      <c r="C65" s="127">
        <v>2.5083749014824505E-2</v>
      </c>
      <c r="D65" s="121">
        <v>4766</v>
      </c>
      <c r="E65" s="122">
        <v>0</v>
      </c>
      <c r="F65" s="13"/>
      <c r="G65" s="118" t="s">
        <v>117</v>
      </c>
      <c r="H65" s="123">
        <v>-1.873508644739586E-3</v>
      </c>
      <c r="I65" s="1"/>
      <c r="K65">
        <f t="shared" si="4"/>
        <v>-7.4643122420880115E-2</v>
      </c>
      <c r="L65">
        <f t="shared" si="1"/>
        <v>4.7014353823774994E-5</v>
      </c>
    </row>
    <row r="66" spans="1:12" x14ac:dyDescent="0.25">
      <c r="A66" s="118" t="s">
        <v>118</v>
      </c>
      <c r="B66" s="126">
        <v>0.17310113302559799</v>
      </c>
      <c r="C66" s="127">
        <v>0.37837437815315716</v>
      </c>
      <c r="D66" s="121">
        <v>4766</v>
      </c>
      <c r="E66" s="122">
        <v>0</v>
      </c>
      <c r="F66" s="13"/>
      <c r="G66" s="118" t="s">
        <v>118</v>
      </c>
      <c r="H66" s="123">
        <v>-4.839008576771129E-2</v>
      </c>
      <c r="I66" s="1"/>
      <c r="K66">
        <f t="shared" si="4"/>
        <v>-0.10575162961461936</v>
      </c>
      <c r="L66">
        <f t="shared" si="1"/>
        <v>2.2137806250205779E-2</v>
      </c>
    </row>
    <row r="67" spans="1:12" x14ac:dyDescent="0.25">
      <c r="A67" s="118" t="s">
        <v>119</v>
      </c>
      <c r="B67" s="126">
        <v>7.3436844313890057E-3</v>
      </c>
      <c r="C67" s="127">
        <v>8.5389019109305131E-2</v>
      </c>
      <c r="D67" s="121">
        <v>4766</v>
      </c>
      <c r="E67" s="122">
        <v>0</v>
      </c>
      <c r="F67" s="13"/>
      <c r="G67" s="118" t="s">
        <v>119</v>
      </c>
      <c r="H67" s="123">
        <v>4.1660740869570462E-3</v>
      </c>
      <c r="I67" s="1"/>
      <c r="K67">
        <f t="shared" si="4"/>
        <v>4.8431048824332842E-2</v>
      </c>
      <c r="L67">
        <f t="shared" si="1"/>
        <v>-3.5829353389381726E-4</v>
      </c>
    </row>
    <row r="68" spans="1:12" x14ac:dyDescent="0.25">
      <c r="A68" s="118" t="s">
        <v>120</v>
      </c>
      <c r="B68" s="126">
        <v>1.4687368862778011E-3</v>
      </c>
      <c r="C68" s="127">
        <v>3.82999671007066E-2</v>
      </c>
      <c r="D68" s="121">
        <v>4766</v>
      </c>
      <c r="E68" s="122">
        <v>0</v>
      </c>
      <c r="F68" s="13"/>
      <c r="G68" s="118" t="s">
        <v>120</v>
      </c>
      <c r="H68" s="123">
        <v>1.6384790826634156E-3</v>
      </c>
      <c r="I68" s="1"/>
      <c r="K68">
        <f t="shared" si="4"/>
        <v>4.2717336641449208E-2</v>
      </c>
      <c r="L68">
        <f t="shared" si="1"/>
        <v>-6.2832812878786388E-5</v>
      </c>
    </row>
    <row r="69" spans="1:12" x14ac:dyDescent="0.25">
      <c r="A69" s="118" t="s">
        <v>121</v>
      </c>
      <c r="B69" s="126">
        <v>7.1338648762064626E-3</v>
      </c>
      <c r="C69" s="127">
        <v>8.4169230163015779E-2</v>
      </c>
      <c r="D69" s="121">
        <v>4766</v>
      </c>
      <c r="E69" s="122">
        <v>0</v>
      </c>
      <c r="F69" s="13"/>
      <c r="G69" s="118" t="s">
        <v>121</v>
      </c>
      <c r="H69" s="123">
        <v>2.9410275913952645E-3</v>
      </c>
      <c r="I69" s="1"/>
      <c r="K69">
        <f t="shared" si="4"/>
        <v>3.4692567489397488E-2</v>
      </c>
      <c r="L69">
        <f t="shared" si="1"/>
        <v>-2.4927034967022708E-4</v>
      </c>
    </row>
    <row r="70" spans="1:12" x14ac:dyDescent="0.25">
      <c r="A70" s="118" t="s">
        <v>122</v>
      </c>
      <c r="B70" s="126">
        <v>1.6365925304238353E-2</v>
      </c>
      <c r="C70" s="127">
        <v>0.12689152924600905</v>
      </c>
      <c r="D70" s="121">
        <v>4766</v>
      </c>
      <c r="E70" s="122">
        <v>0</v>
      </c>
      <c r="F70" s="13"/>
      <c r="G70" s="118" t="s">
        <v>122</v>
      </c>
      <c r="H70" s="123">
        <v>3.5494538845119044E-3</v>
      </c>
      <c r="I70" s="1"/>
      <c r="K70">
        <f t="shared" si="4"/>
        <v>2.7514553635793252E-2</v>
      </c>
      <c r="L70">
        <f t="shared" si="1"/>
        <v>-4.5779334120987059E-4</v>
      </c>
    </row>
    <row r="71" spans="1:12" x14ac:dyDescent="0.25">
      <c r="A71" s="118" t="s">
        <v>56</v>
      </c>
      <c r="B71" s="126">
        <v>0.30423835501468738</v>
      </c>
      <c r="C71" s="127">
        <v>0.46013237413477576</v>
      </c>
      <c r="D71" s="121">
        <v>4766</v>
      </c>
      <c r="E71" s="122">
        <v>0</v>
      </c>
      <c r="F71" s="13"/>
      <c r="G71" s="118" t="s">
        <v>56</v>
      </c>
      <c r="H71" s="123">
        <v>5.0957440559097511E-2</v>
      </c>
      <c r="I71" s="1"/>
      <c r="K71">
        <f t="shared" si="4"/>
        <v>7.7052245528922939E-2</v>
      </c>
      <c r="L71">
        <f t="shared" si="1"/>
        <v>-3.3692930041296219E-2</v>
      </c>
    </row>
    <row r="72" spans="1:12" x14ac:dyDescent="0.25">
      <c r="A72" s="118" t="s">
        <v>57</v>
      </c>
      <c r="B72" s="126">
        <v>0.37054133445237097</v>
      </c>
      <c r="C72" s="127">
        <v>0.48300041676308136</v>
      </c>
      <c r="D72" s="121">
        <v>4766</v>
      </c>
      <c r="E72" s="122">
        <v>0</v>
      </c>
      <c r="F72" s="13"/>
      <c r="G72" s="118" t="s">
        <v>57</v>
      </c>
      <c r="H72" s="123">
        <v>-4.8606213104999529E-3</v>
      </c>
      <c r="I72" s="1"/>
      <c r="K72">
        <f t="shared" si="4"/>
        <v>-6.3344877098531092E-3</v>
      </c>
      <c r="L72">
        <f t="shared" ref="L72:L123" si="5">((0-B72)/C72)*H72</f>
        <v>3.7289017652001968E-3</v>
      </c>
    </row>
    <row r="73" spans="1:12" x14ac:dyDescent="0.25">
      <c r="A73" s="118" t="s">
        <v>123</v>
      </c>
      <c r="B73" s="126">
        <v>7.9101972303818713E-2</v>
      </c>
      <c r="C73" s="127">
        <v>0.26992617094894628</v>
      </c>
      <c r="D73" s="121">
        <v>4766</v>
      </c>
      <c r="E73" s="122">
        <v>0</v>
      </c>
      <c r="F73" s="13"/>
      <c r="G73" s="118" t="s">
        <v>123</v>
      </c>
      <c r="H73" s="123">
        <v>-6.2248515748343685E-3</v>
      </c>
      <c r="I73" s="1"/>
      <c r="K73">
        <f t="shared" si="4"/>
        <v>-2.1237116496757451E-2</v>
      </c>
      <c r="L73">
        <f t="shared" si="5"/>
        <v>1.8241952424874817E-3</v>
      </c>
    </row>
    <row r="74" spans="1:12" x14ac:dyDescent="0.25">
      <c r="A74" s="118" t="s">
        <v>58</v>
      </c>
      <c r="B74" s="126">
        <v>7.9731430969366343E-3</v>
      </c>
      <c r="C74" s="127">
        <v>8.8945106764090454E-2</v>
      </c>
      <c r="D74" s="121">
        <v>4766</v>
      </c>
      <c r="E74" s="122">
        <v>0</v>
      </c>
      <c r="F74" s="13"/>
      <c r="G74" s="118" t="s">
        <v>58</v>
      </c>
      <c r="H74" s="123">
        <v>1.9553684349516496E-3</v>
      </c>
      <c r="I74" s="1"/>
      <c r="K74">
        <f t="shared" si="4"/>
        <v>2.1808709587110058E-2</v>
      </c>
      <c r="L74">
        <f t="shared" si="5"/>
        <v>-1.7528150683379488E-4</v>
      </c>
    </row>
    <row r="75" spans="1:12" x14ac:dyDescent="0.25">
      <c r="A75" s="118" t="s">
        <v>124</v>
      </c>
      <c r="B75" s="126">
        <v>4.6160302140159457E-3</v>
      </c>
      <c r="C75" s="127">
        <v>6.7791494628954549E-2</v>
      </c>
      <c r="D75" s="121">
        <v>4766</v>
      </c>
      <c r="E75" s="122">
        <v>0</v>
      </c>
      <c r="F75" s="13"/>
      <c r="G75" s="118" t="s">
        <v>124</v>
      </c>
      <c r="H75" s="123">
        <v>-5.0112759333430269E-3</v>
      </c>
      <c r="I75" s="1"/>
      <c r="K75">
        <f t="shared" si="4"/>
        <v>-7.3580672022732621E-2</v>
      </c>
      <c r="L75">
        <f t="shared" si="5"/>
        <v>3.4122571342751212E-4</v>
      </c>
    </row>
    <row r="76" spans="1:12" x14ac:dyDescent="0.25">
      <c r="A76" s="118" t="s">
        <v>125</v>
      </c>
      <c r="B76" s="126">
        <v>3.9865715484683172E-3</v>
      </c>
      <c r="C76" s="127">
        <v>6.3019934121345308E-2</v>
      </c>
      <c r="D76" s="121">
        <v>4766</v>
      </c>
      <c r="E76" s="122">
        <v>0</v>
      </c>
      <c r="F76" s="13"/>
      <c r="G76" s="118" t="s">
        <v>125</v>
      </c>
      <c r="H76" s="123">
        <v>-7.7899765378862144E-3</v>
      </c>
      <c r="I76" s="1"/>
      <c r="K76">
        <f t="shared" si="4"/>
        <v>-0.12311852348365181</v>
      </c>
      <c r="L76">
        <f t="shared" si="5"/>
        <v>4.9278532677256878E-4</v>
      </c>
    </row>
    <row r="77" spans="1:12" x14ac:dyDescent="0.25">
      <c r="A77" s="118" t="s">
        <v>126</v>
      </c>
      <c r="B77" s="126">
        <v>3.8187159043222833E-2</v>
      </c>
      <c r="C77" s="127">
        <v>0.19166796285811102</v>
      </c>
      <c r="D77" s="121">
        <v>4766</v>
      </c>
      <c r="E77" s="122">
        <v>0</v>
      </c>
      <c r="F77" s="13"/>
      <c r="G77" s="118" t="s">
        <v>126</v>
      </c>
      <c r="H77" s="123">
        <v>-1.7208157218544507E-2</v>
      </c>
      <c r="I77" s="1"/>
      <c r="K77">
        <f t="shared" si="4"/>
        <v>-8.6352598186957549E-2</v>
      </c>
      <c r="L77">
        <f t="shared" si="5"/>
        <v>3.428484482990025E-3</v>
      </c>
    </row>
    <row r="78" spans="1:12" x14ac:dyDescent="0.25">
      <c r="A78" s="118" t="s">
        <v>127</v>
      </c>
      <c r="B78" s="126">
        <v>4.1963911036508603E-3</v>
      </c>
      <c r="C78" s="127">
        <v>6.4650277489102834E-2</v>
      </c>
      <c r="D78" s="121">
        <v>4766</v>
      </c>
      <c r="E78" s="122">
        <v>0</v>
      </c>
      <c r="F78" s="13"/>
      <c r="G78" s="118" t="s">
        <v>127</v>
      </c>
      <c r="H78" s="123">
        <v>-5.9722692450383096E-3</v>
      </c>
      <c r="I78" s="1"/>
      <c r="K78">
        <f t="shared" si="4"/>
        <v>-9.1990436831647912E-2</v>
      </c>
      <c r="L78">
        <f t="shared" si="5"/>
        <v>3.8765460106046315E-4</v>
      </c>
    </row>
    <row r="79" spans="1:12" x14ac:dyDescent="0.25">
      <c r="A79" s="118" t="s">
        <v>128</v>
      </c>
      <c r="B79" s="126">
        <v>3.7767519932857744E-3</v>
      </c>
      <c r="C79" s="127">
        <v>6.1345560124020343E-2</v>
      </c>
      <c r="D79" s="121">
        <v>4766</v>
      </c>
      <c r="E79" s="122">
        <v>0</v>
      </c>
      <c r="F79" s="13"/>
      <c r="G79" s="118" t="s">
        <v>128</v>
      </c>
      <c r="H79" s="123">
        <v>-6.0967769553613377E-3</v>
      </c>
      <c r="I79" s="1"/>
      <c r="K79">
        <f t="shared" si="4"/>
        <v>-9.9008810557169133E-2</v>
      </c>
      <c r="L79">
        <f t="shared" si="5"/>
        <v>3.7534932393198066E-4</v>
      </c>
    </row>
    <row r="80" spans="1:12" x14ac:dyDescent="0.25">
      <c r="A80" s="118" t="s">
        <v>130</v>
      </c>
      <c r="B80" s="126">
        <v>2.7276542173730592E-3</v>
      </c>
      <c r="C80" s="127">
        <v>5.2161144482656421E-2</v>
      </c>
      <c r="D80" s="121">
        <v>4766</v>
      </c>
      <c r="E80" s="122">
        <v>0</v>
      </c>
      <c r="F80" s="13"/>
      <c r="G80" s="118" t="s">
        <v>130</v>
      </c>
      <c r="H80" s="123">
        <v>-8.6524009437430566E-4</v>
      </c>
      <c r="I80" s="1"/>
      <c r="K80">
        <f t="shared" si="4"/>
        <v>-1.654258216801115E-2</v>
      </c>
      <c r="L80">
        <f t="shared" si="5"/>
        <v>4.5245859075140951E-5</v>
      </c>
    </row>
    <row r="81" spans="1:12" x14ac:dyDescent="0.25">
      <c r="A81" s="118" t="s">
        <v>131</v>
      </c>
      <c r="B81" s="126">
        <v>4.3222828367603855E-2</v>
      </c>
      <c r="C81" s="127">
        <v>0.20337968016378008</v>
      </c>
      <c r="D81" s="121">
        <v>4766</v>
      </c>
      <c r="E81" s="122">
        <v>0</v>
      </c>
      <c r="F81" s="13"/>
      <c r="G81" s="118" t="s">
        <v>131</v>
      </c>
      <c r="H81" s="123">
        <v>-4.9090796458796564E-3</v>
      </c>
      <c r="I81" s="1"/>
      <c r="K81">
        <f t="shared" si="4"/>
        <v>-2.3094221286612947E-2</v>
      </c>
      <c r="L81">
        <f t="shared" si="5"/>
        <v>1.0432915756671637E-3</v>
      </c>
    </row>
    <row r="82" spans="1:12" x14ac:dyDescent="0.25">
      <c r="A82" s="118" t="s">
        <v>132</v>
      </c>
      <c r="B82" s="126">
        <v>1.6785564414603445E-3</v>
      </c>
      <c r="C82" s="127">
        <v>4.0940085079422824E-2</v>
      </c>
      <c r="D82" s="121">
        <v>4766</v>
      </c>
      <c r="E82" s="122">
        <v>0</v>
      </c>
      <c r="F82" s="13"/>
      <c r="G82" s="118" t="s">
        <v>132</v>
      </c>
      <c r="H82" s="123">
        <v>-1.9619061172767046E-3</v>
      </c>
      <c r="I82" s="1"/>
      <c r="K82">
        <f t="shared" si="4"/>
        <v>-4.7840959375788923E-2</v>
      </c>
      <c r="L82">
        <f t="shared" si="5"/>
        <v>8.0438771543991474E-5</v>
      </c>
    </row>
    <row r="83" spans="1:12" x14ac:dyDescent="0.25">
      <c r="A83" s="118" t="s">
        <v>133</v>
      </c>
      <c r="B83" s="126">
        <v>0.26353336130927402</v>
      </c>
      <c r="C83" s="127">
        <v>0.44059534706140252</v>
      </c>
      <c r="D83" s="121">
        <v>4766</v>
      </c>
      <c r="E83" s="122">
        <v>0</v>
      </c>
      <c r="F83" s="13"/>
      <c r="G83" s="118" t="s">
        <v>133</v>
      </c>
      <c r="H83" s="123">
        <v>3.6767516988271895E-2</v>
      </c>
      <c r="I83" s="1"/>
      <c r="K83">
        <f t="shared" si="4"/>
        <v>6.1457865658266012E-2</v>
      </c>
      <c r="L83">
        <f t="shared" si="5"/>
        <v>-2.1991760474866701E-2</v>
      </c>
    </row>
    <row r="84" spans="1:12" x14ac:dyDescent="0.25">
      <c r="A84" s="118" t="s">
        <v>134</v>
      </c>
      <c r="B84" s="126">
        <v>1.1540075535039867E-2</v>
      </c>
      <c r="C84" s="127">
        <v>0.10681430655635513</v>
      </c>
      <c r="D84" s="121">
        <v>4766</v>
      </c>
      <c r="E84" s="122">
        <v>0</v>
      </c>
      <c r="F84" s="13"/>
      <c r="G84" s="118" t="s">
        <v>134</v>
      </c>
      <c r="H84" s="123">
        <v>4.85954575900971E-3</v>
      </c>
      <c r="I84" s="1"/>
      <c r="K84">
        <f t="shared" ref="K84:K123" si="6">((1-B84)/C84)*H84</f>
        <v>4.4970251539764021E-2</v>
      </c>
      <c r="L84">
        <f t="shared" si="5"/>
        <v>-5.2501885686415226E-4</v>
      </c>
    </row>
    <row r="85" spans="1:12" x14ac:dyDescent="0.25">
      <c r="A85" s="118" t="s">
        <v>135</v>
      </c>
      <c r="B85" s="126">
        <v>0.17750734368443138</v>
      </c>
      <c r="C85" s="127">
        <v>0.38213757521195713</v>
      </c>
      <c r="D85" s="121">
        <v>4766</v>
      </c>
      <c r="E85" s="122">
        <v>0</v>
      </c>
      <c r="F85" s="13"/>
      <c r="G85" s="118" t="s">
        <v>135</v>
      </c>
      <c r="H85" s="123">
        <v>2.4084829940578437E-2</v>
      </c>
      <c r="I85" s="1"/>
      <c r="K85">
        <f t="shared" si="6"/>
        <v>5.183891100933341E-2</v>
      </c>
      <c r="L85">
        <f t="shared" si="5"/>
        <v>-1.1187683345381647E-2</v>
      </c>
    </row>
    <row r="86" spans="1:12" x14ac:dyDescent="0.25">
      <c r="A86" s="118" t="s">
        <v>136</v>
      </c>
      <c r="B86" s="126">
        <v>0.12610155266470835</v>
      </c>
      <c r="C86" s="127">
        <v>0.33199861149930476</v>
      </c>
      <c r="D86" s="121">
        <v>4766</v>
      </c>
      <c r="E86" s="122">
        <v>0</v>
      </c>
      <c r="F86" s="13"/>
      <c r="G86" s="118" t="s">
        <v>136</v>
      </c>
      <c r="H86" s="123">
        <v>1.6797133526833517E-2</v>
      </c>
      <c r="I86" s="1"/>
      <c r="K86">
        <f t="shared" si="6"/>
        <v>4.4214006927598616E-2</v>
      </c>
      <c r="L86">
        <f t="shared" si="5"/>
        <v>-6.3799803513773746E-3</v>
      </c>
    </row>
    <row r="87" spans="1:12" x14ac:dyDescent="0.25">
      <c r="A87" s="118" t="s">
        <v>137</v>
      </c>
      <c r="B87" s="126">
        <v>1.258917331095258E-3</v>
      </c>
      <c r="C87" s="127">
        <v>3.5462604621637771E-2</v>
      </c>
      <c r="D87" s="121">
        <v>4766</v>
      </c>
      <c r="E87" s="122">
        <v>0</v>
      </c>
      <c r="F87" s="13"/>
      <c r="G87" s="118" t="s">
        <v>137</v>
      </c>
      <c r="H87" s="123">
        <v>-9.982076756385517E-4</v>
      </c>
      <c r="I87" s="1"/>
      <c r="K87">
        <f t="shared" si="6"/>
        <v>-2.8112740881062102E-2</v>
      </c>
      <c r="L87">
        <f t="shared" si="5"/>
        <v>3.5436228001338781E-5</v>
      </c>
    </row>
    <row r="88" spans="1:12" x14ac:dyDescent="0.25">
      <c r="A88" s="118" t="s">
        <v>138</v>
      </c>
      <c r="B88" s="126">
        <v>1.8254301300881244E-2</v>
      </c>
      <c r="C88" s="127">
        <v>0.13388369119289328</v>
      </c>
      <c r="D88" s="121">
        <v>4766</v>
      </c>
      <c r="E88" s="122">
        <v>0</v>
      </c>
      <c r="F88" s="13"/>
      <c r="G88" s="118" t="s">
        <v>138</v>
      </c>
      <c r="H88" s="123">
        <v>-4.8661265369973825E-3</v>
      </c>
      <c r="I88" s="1"/>
      <c r="K88">
        <f t="shared" si="6"/>
        <v>-3.5682455080655887E-2</v>
      </c>
      <c r="L88">
        <f t="shared" si="5"/>
        <v>6.6346945758005173E-4</v>
      </c>
    </row>
    <row r="89" spans="1:12" x14ac:dyDescent="0.25">
      <c r="A89" s="118" t="s">
        <v>139</v>
      </c>
      <c r="B89" s="126">
        <v>0.28703315148971881</v>
      </c>
      <c r="C89" s="127">
        <v>0.45242465560045386</v>
      </c>
      <c r="D89" s="121">
        <v>4766</v>
      </c>
      <c r="E89" s="122">
        <v>0</v>
      </c>
      <c r="F89" s="13"/>
      <c r="G89" s="118" t="s">
        <v>139</v>
      </c>
      <c r="H89" s="123">
        <v>-5.2925373948459746E-2</v>
      </c>
      <c r="I89" s="1"/>
      <c r="K89">
        <f t="shared" si="6"/>
        <v>-8.3404024522450507E-2</v>
      </c>
      <c r="L89">
        <f t="shared" si="5"/>
        <v>3.3577606105565712E-2</v>
      </c>
    </row>
    <row r="90" spans="1:12" x14ac:dyDescent="0.25">
      <c r="A90" s="118" t="s">
        <v>140</v>
      </c>
      <c r="B90" s="126">
        <v>6.5044062106588332E-3</v>
      </c>
      <c r="C90" s="127">
        <v>8.03956159860304E-2</v>
      </c>
      <c r="D90" s="121">
        <v>4766</v>
      </c>
      <c r="E90" s="122">
        <v>0</v>
      </c>
      <c r="F90" s="13"/>
      <c r="G90" s="118" t="s">
        <v>140</v>
      </c>
      <c r="H90" s="123">
        <v>-7.9273628629603701E-3</v>
      </c>
      <c r="I90" s="1"/>
      <c r="K90">
        <f t="shared" si="6"/>
        <v>-9.7963054056192433E-2</v>
      </c>
      <c r="L90">
        <f t="shared" si="5"/>
        <v>6.4136318389481836E-4</v>
      </c>
    </row>
    <row r="91" spans="1:12" x14ac:dyDescent="0.25">
      <c r="A91" s="118" t="s">
        <v>141</v>
      </c>
      <c r="B91" s="126">
        <v>4.4062106588334034E-3</v>
      </c>
      <c r="C91" s="127">
        <v>6.623984144914391E-2</v>
      </c>
      <c r="D91" s="121">
        <v>4766</v>
      </c>
      <c r="E91" s="122">
        <v>0</v>
      </c>
      <c r="F91" s="13"/>
      <c r="G91" s="118" t="s">
        <v>141</v>
      </c>
      <c r="H91" s="123">
        <v>-4.6064852411494672E-3</v>
      </c>
      <c r="I91" s="1"/>
      <c r="K91">
        <f t="shared" si="6"/>
        <v>-6.9236097135003449E-2</v>
      </c>
      <c r="L91">
        <f t="shared" si="5"/>
        <v>3.0641897572920396E-4</v>
      </c>
    </row>
    <row r="92" spans="1:12" x14ac:dyDescent="0.25">
      <c r="A92" s="118" t="s">
        <v>142</v>
      </c>
      <c r="B92" s="126">
        <v>3.147293327738145E-3</v>
      </c>
      <c r="C92" s="127">
        <v>5.6018267519846586E-2</v>
      </c>
      <c r="D92" s="121">
        <v>4766</v>
      </c>
      <c r="E92" s="122">
        <v>0</v>
      </c>
      <c r="F92" s="13"/>
      <c r="G92" s="118" t="s">
        <v>142</v>
      </c>
      <c r="H92" s="123">
        <v>-5.3436409857331611E-3</v>
      </c>
      <c r="I92" s="1"/>
      <c r="K92">
        <f t="shared" si="6"/>
        <v>-9.5090819762066139E-2</v>
      </c>
      <c r="L92">
        <f t="shared" si="5"/>
        <v>3.0022359428141272E-4</v>
      </c>
    </row>
    <row r="93" spans="1:12" x14ac:dyDescent="0.25">
      <c r="A93" s="118" t="s">
        <v>143</v>
      </c>
      <c r="B93" s="126">
        <v>1.4267729752412925E-2</v>
      </c>
      <c r="C93" s="127">
        <v>0.11860486160169999</v>
      </c>
      <c r="D93" s="121">
        <v>4766</v>
      </c>
      <c r="E93" s="122">
        <v>0</v>
      </c>
      <c r="F93" s="13"/>
      <c r="G93" s="118" t="s">
        <v>143</v>
      </c>
      <c r="H93" s="123">
        <v>-1.312027703318233E-2</v>
      </c>
      <c r="I93" s="1"/>
      <c r="K93">
        <f t="shared" si="6"/>
        <v>-0.10904342614241304</v>
      </c>
      <c r="L93">
        <f t="shared" si="5"/>
        <v>1.578321195760768E-3</v>
      </c>
    </row>
    <row r="94" spans="1:12" x14ac:dyDescent="0.25">
      <c r="A94" s="118" t="s">
        <v>144</v>
      </c>
      <c r="B94" s="126">
        <v>1.4687368862778011E-3</v>
      </c>
      <c r="C94" s="127">
        <v>3.8299967100706496E-2</v>
      </c>
      <c r="D94" s="121">
        <v>4766</v>
      </c>
      <c r="E94" s="122">
        <v>0</v>
      </c>
      <c r="F94" s="13"/>
      <c r="G94" s="118" t="s">
        <v>144</v>
      </c>
      <c r="H94" s="123">
        <v>6.308125540830195E-4</v>
      </c>
      <c r="I94" s="1"/>
      <c r="K94">
        <f t="shared" si="6"/>
        <v>1.6446125260637406E-2</v>
      </c>
      <c r="L94">
        <f t="shared" si="5"/>
        <v>-2.4190560374965713E-5</v>
      </c>
    </row>
    <row r="95" spans="1:12" x14ac:dyDescent="0.25">
      <c r="A95" s="118" t="s">
        <v>145</v>
      </c>
      <c r="B95" s="126">
        <v>1.258917331095258E-3</v>
      </c>
      <c r="C95" s="127">
        <v>3.5462604621636813E-2</v>
      </c>
      <c r="D95" s="121">
        <v>4766</v>
      </c>
      <c r="E95" s="122">
        <v>0</v>
      </c>
      <c r="F95" s="13"/>
      <c r="G95" s="118" t="s">
        <v>145</v>
      </c>
      <c r="H95" s="123">
        <v>2.054040609817444E-3</v>
      </c>
      <c r="I95" s="1"/>
      <c r="K95">
        <f t="shared" si="6"/>
        <v>5.7848394509728604E-2</v>
      </c>
      <c r="L95">
        <f t="shared" si="5"/>
        <v>-7.291814433999404E-5</v>
      </c>
    </row>
    <row r="96" spans="1:12" x14ac:dyDescent="0.25">
      <c r="A96" s="118" t="s">
        <v>146</v>
      </c>
      <c r="B96" s="126">
        <v>7.1338648762064626E-3</v>
      </c>
      <c r="C96" s="127">
        <v>8.4169230163017708E-2</v>
      </c>
      <c r="D96" s="121">
        <v>4766</v>
      </c>
      <c r="E96" s="122">
        <v>0</v>
      </c>
      <c r="F96" s="13"/>
      <c r="G96" s="118" t="s">
        <v>146</v>
      </c>
      <c r="H96" s="123">
        <v>1.1921820800176771E-3</v>
      </c>
      <c r="I96" s="1"/>
      <c r="K96">
        <f t="shared" si="6"/>
        <v>1.4063063329181792E-2</v>
      </c>
      <c r="L96">
        <f t="shared" si="5"/>
        <v>-1.0104483372615826E-4</v>
      </c>
    </row>
    <row r="97" spans="1:12" x14ac:dyDescent="0.25">
      <c r="A97" s="118" t="s">
        <v>147</v>
      </c>
      <c r="B97" s="126">
        <v>3.7767519932857742E-2</v>
      </c>
      <c r="C97" s="127">
        <v>0.19065351046297174</v>
      </c>
      <c r="D97" s="121">
        <v>4766</v>
      </c>
      <c r="E97" s="122">
        <v>0</v>
      </c>
      <c r="F97" s="13"/>
      <c r="G97" s="118" t="s">
        <v>147</v>
      </c>
      <c r="H97" s="123">
        <v>-1.8229445917370894E-3</v>
      </c>
      <c r="I97" s="1"/>
      <c r="K97">
        <f t="shared" si="6"/>
        <v>-9.2004416350510362E-3</v>
      </c>
      <c r="L97">
        <f t="shared" si="5"/>
        <v>3.6111633107483354E-4</v>
      </c>
    </row>
    <row r="98" spans="1:12" x14ac:dyDescent="0.25">
      <c r="A98" s="118" t="s">
        <v>149</v>
      </c>
      <c r="B98" s="126">
        <v>3.3571128829206882E-3</v>
      </c>
      <c r="C98" s="127">
        <v>5.7849328834163716E-2</v>
      </c>
      <c r="D98" s="121">
        <v>4766</v>
      </c>
      <c r="E98" s="122">
        <v>0</v>
      </c>
      <c r="F98" s="13"/>
      <c r="G98" s="118" t="s">
        <v>149</v>
      </c>
      <c r="H98" s="123">
        <v>-6.1127442692876146E-3</v>
      </c>
      <c r="I98" s="1"/>
      <c r="K98">
        <f t="shared" si="6"/>
        <v>-0.10531190628357547</v>
      </c>
      <c r="L98">
        <f t="shared" si="5"/>
        <v>3.547348422183595E-4</v>
      </c>
    </row>
    <row r="99" spans="1:12" x14ac:dyDescent="0.25">
      <c r="A99" s="118" t="s">
        <v>150</v>
      </c>
      <c r="B99" s="126">
        <v>0.72618548048678133</v>
      </c>
      <c r="C99" s="127">
        <v>0.44596172225863306</v>
      </c>
      <c r="D99" s="121">
        <v>4766</v>
      </c>
      <c r="E99" s="122">
        <v>0</v>
      </c>
      <c r="F99" s="13"/>
      <c r="G99" s="118" t="s">
        <v>150</v>
      </c>
      <c r="H99" s="123">
        <v>-2.1496401804444423E-2</v>
      </c>
      <c r="I99" s="1"/>
      <c r="K99">
        <f t="shared" si="6"/>
        <v>-1.3198502556534365E-2</v>
      </c>
      <c r="L99">
        <f t="shared" si="5"/>
        <v>3.5003844711237873E-2</v>
      </c>
    </row>
    <row r="100" spans="1:12" x14ac:dyDescent="0.25">
      <c r="A100" s="118" t="s">
        <v>151</v>
      </c>
      <c r="B100" s="126">
        <v>6.5044062106588332E-3</v>
      </c>
      <c r="C100" s="127">
        <v>8.0395615986031704E-2</v>
      </c>
      <c r="D100" s="121">
        <v>4766</v>
      </c>
      <c r="E100" s="122">
        <v>0</v>
      </c>
      <c r="F100" s="13"/>
      <c r="G100" s="118" t="s">
        <v>151</v>
      </c>
      <c r="H100" s="123">
        <v>2.3960123239150405E-3</v>
      </c>
      <c r="I100" s="1"/>
      <c r="K100">
        <f t="shared" si="6"/>
        <v>2.960892403496403E-2</v>
      </c>
      <c r="L100">
        <f t="shared" si="5"/>
        <v>-1.9384934426270009E-4</v>
      </c>
    </row>
    <row r="101" spans="1:12" x14ac:dyDescent="0.25">
      <c r="A101" s="118" t="s">
        <v>152</v>
      </c>
      <c r="B101" s="126">
        <v>2.517834662190516E-3</v>
      </c>
      <c r="C101" s="127">
        <v>5.0120078234113609E-2</v>
      </c>
      <c r="D101" s="121">
        <v>4766</v>
      </c>
      <c r="E101" s="122">
        <v>0</v>
      </c>
      <c r="F101" s="13"/>
      <c r="G101" s="118" t="s">
        <v>152</v>
      </c>
      <c r="H101" s="123">
        <v>4.9304139060320105E-3</v>
      </c>
      <c r="I101" s="1"/>
      <c r="K101">
        <f t="shared" si="6"/>
        <v>9.8124346814229074E-2</v>
      </c>
      <c r="L101">
        <f t="shared" si="5"/>
        <v>-2.4768451025888698E-4</v>
      </c>
    </row>
    <row r="102" spans="1:12" x14ac:dyDescent="0.25">
      <c r="A102" s="118" t="s">
        <v>153</v>
      </c>
      <c r="B102" s="126">
        <v>4.8258497691984897E-3</v>
      </c>
      <c r="C102" s="127">
        <v>6.9307783299410564E-2</v>
      </c>
      <c r="D102" s="121">
        <v>4766</v>
      </c>
      <c r="E102" s="122">
        <v>0</v>
      </c>
      <c r="F102" s="13"/>
      <c r="G102" s="118" t="s">
        <v>153</v>
      </c>
      <c r="H102" s="123">
        <v>5.1967804024065064E-3</v>
      </c>
      <c r="I102" s="1"/>
      <c r="K102">
        <f t="shared" si="6"/>
        <v>7.4619346842462936E-2</v>
      </c>
      <c r="L102">
        <f t="shared" si="5"/>
        <v>-3.6184798173659034E-4</v>
      </c>
    </row>
    <row r="103" spans="1:12" x14ac:dyDescent="0.25">
      <c r="A103" s="118" t="s">
        <v>154</v>
      </c>
      <c r="B103" s="126">
        <v>7.7633235417540912E-3</v>
      </c>
      <c r="C103" s="127">
        <v>8.7776254989430258E-2</v>
      </c>
      <c r="D103" s="121">
        <v>4766</v>
      </c>
      <c r="E103" s="122">
        <v>0</v>
      </c>
      <c r="F103" s="13"/>
      <c r="G103" s="118" t="s">
        <v>154</v>
      </c>
      <c r="H103" s="123">
        <v>5.2337660102114228E-3</v>
      </c>
      <c r="I103" s="1"/>
      <c r="K103">
        <f t="shared" si="6"/>
        <v>5.9163319191023328E-2</v>
      </c>
      <c r="L103">
        <f t="shared" si="5"/>
        <v>-4.6289761261743772E-4</v>
      </c>
    </row>
    <row r="104" spans="1:12" x14ac:dyDescent="0.25">
      <c r="A104" s="118" t="s">
        <v>155</v>
      </c>
      <c r="B104" s="126">
        <v>4.0704993705413341E-2</v>
      </c>
      <c r="C104" s="127">
        <v>0.19762664791637582</v>
      </c>
      <c r="D104" s="121">
        <v>4766</v>
      </c>
      <c r="E104" s="122">
        <v>0</v>
      </c>
      <c r="F104" s="13"/>
      <c r="G104" s="118" t="s">
        <v>155</v>
      </c>
      <c r="H104" s="123">
        <v>1.1248626345319744E-2</v>
      </c>
      <c r="I104" s="1"/>
      <c r="K104">
        <f t="shared" si="6"/>
        <v>5.4601700704375554E-2</v>
      </c>
      <c r="L104">
        <f t="shared" si="5"/>
        <v>-2.316870064883827E-3</v>
      </c>
    </row>
    <row r="105" spans="1:12" x14ac:dyDescent="0.25">
      <c r="A105" s="118" t="s">
        <v>156</v>
      </c>
      <c r="B105" s="126">
        <v>4.1963911036508603E-3</v>
      </c>
      <c r="C105" s="127">
        <v>6.4650277489102972E-2</v>
      </c>
      <c r="D105" s="121">
        <v>4766</v>
      </c>
      <c r="E105" s="122">
        <v>0</v>
      </c>
      <c r="F105" s="13"/>
      <c r="G105" s="118" t="s">
        <v>156</v>
      </c>
      <c r="H105" s="123">
        <v>-3.2527005461638822E-3</v>
      </c>
      <c r="I105" s="1"/>
      <c r="K105">
        <f t="shared" si="6"/>
        <v>-5.0101114308056492E-2</v>
      </c>
      <c r="L105">
        <f t="shared" si="5"/>
        <v>2.1112985380554781E-4</v>
      </c>
    </row>
    <row r="106" spans="1:12" x14ac:dyDescent="0.25">
      <c r="A106" s="118" t="s">
        <v>157</v>
      </c>
      <c r="B106" s="126">
        <v>0.13239613932018465</v>
      </c>
      <c r="C106" s="127">
        <v>0.33895649882900686</v>
      </c>
      <c r="D106" s="121">
        <v>4766</v>
      </c>
      <c r="E106" s="122">
        <v>0</v>
      </c>
      <c r="F106" s="13"/>
      <c r="G106" s="118" t="s">
        <v>157</v>
      </c>
      <c r="H106" s="123">
        <v>2.5806656949111932E-2</v>
      </c>
      <c r="I106" s="1"/>
      <c r="K106">
        <f t="shared" si="6"/>
        <v>6.6055541869353987E-2</v>
      </c>
      <c r="L106">
        <f t="shared" si="5"/>
        <v>-1.0080059714525361E-2</v>
      </c>
    </row>
    <row r="107" spans="1:12" x14ac:dyDescent="0.25">
      <c r="A107" s="118" t="s">
        <v>158</v>
      </c>
      <c r="B107" s="126">
        <v>6.29458665547629E-4</v>
      </c>
      <c r="C107" s="127">
        <v>2.5083749014823672E-2</v>
      </c>
      <c r="D107" s="121">
        <v>4766</v>
      </c>
      <c r="E107" s="122">
        <v>0</v>
      </c>
      <c r="F107" s="13"/>
      <c r="G107" s="118" t="s">
        <v>158</v>
      </c>
      <c r="H107" s="123">
        <v>2.4576827761728041E-3</v>
      </c>
      <c r="I107" s="1"/>
      <c r="K107">
        <f t="shared" si="6"/>
        <v>9.7917411189239675E-2</v>
      </c>
      <c r="L107">
        <f t="shared" si="5"/>
        <v>-6.1673784078882852E-5</v>
      </c>
    </row>
    <row r="108" spans="1:12" x14ac:dyDescent="0.25">
      <c r="A108" s="118" t="s">
        <v>159</v>
      </c>
      <c r="B108" s="126">
        <v>4.4062106588334034E-3</v>
      </c>
      <c r="C108" s="127">
        <v>6.6239841449143189E-2</v>
      </c>
      <c r="D108" s="121">
        <v>4766</v>
      </c>
      <c r="E108" s="122">
        <v>0</v>
      </c>
      <c r="F108" s="13"/>
      <c r="G108" s="118" t="s">
        <v>159</v>
      </c>
      <c r="H108" s="123">
        <v>-3.5350028496838114E-3</v>
      </c>
      <c r="I108" s="1"/>
      <c r="K108">
        <f t="shared" si="6"/>
        <v>-5.3131571656170565E-2</v>
      </c>
      <c r="L108">
        <f t="shared" si="5"/>
        <v>2.3514499573858415E-4</v>
      </c>
    </row>
    <row r="109" spans="1:12" x14ac:dyDescent="0.25">
      <c r="A109" s="118" t="s">
        <v>59</v>
      </c>
      <c r="B109" s="126">
        <v>0.55874947545111198</v>
      </c>
      <c r="C109" s="127">
        <v>0.49658860305793728</v>
      </c>
      <c r="D109" s="121">
        <v>4766</v>
      </c>
      <c r="E109" s="122">
        <v>0</v>
      </c>
      <c r="F109" s="13"/>
      <c r="G109" s="118" t="s">
        <v>59</v>
      </c>
      <c r="H109" s="123">
        <v>5.6670627169543526E-2</v>
      </c>
      <c r="I109" s="1"/>
      <c r="K109">
        <f t="shared" si="6"/>
        <v>5.0355452805585406E-2</v>
      </c>
      <c r="L109">
        <f t="shared" si="5"/>
        <v>-6.376441788933615E-2</v>
      </c>
    </row>
    <row r="110" spans="1:12" x14ac:dyDescent="0.25">
      <c r="A110" s="118" t="s">
        <v>160</v>
      </c>
      <c r="B110" s="126">
        <v>8.4767100293747372E-2</v>
      </c>
      <c r="C110" s="127">
        <v>0.27856403314626982</v>
      </c>
      <c r="D110" s="121">
        <v>4766</v>
      </c>
      <c r="E110" s="122">
        <v>0</v>
      </c>
      <c r="F110" s="13"/>
      <c r="G110" s="118" t="s">
        <v>160</v>
      </c>
      <c r="H110" s="123">
        <v>-4.4786560918128986E-3</v>
      </c>
      <c r="I110" s="1"/>
      <c r="K110">
        <f t="shared" si="6"/>
        <v>-1.4714797726756998E-2</v>
      </c>
      <c r="L110">
        <f t="shared" si="5"/>
        <v>1.3628560939041325E-3</v>
      </c>
    </row>
    <row r="111" spans="1:12" x14ac:dyDescent="0.25">
      <c r="A111" s="118" t="s">
        <v>161</v>
      </c>
      <c r="B111" s="126">
        <v>6.1896768778850191E-2</v>
      </c>
      <c r="C111" s="127">
        <v>0.24099324604671987</v>
      </c>
      <c r="D111" s="121">
        <v>4766</v>
      </c>
      <c r="E111" s="122">
        <v>0</v>
      </c>
      <c r="F111" s="13"/>
      <c r="G111" s="118" t="s">
        <v>161</v>
      </c>
      <c r="H111" s="123">
        <v>-3.0978210140516667E-3</v>
      </c>
      <c r="I111" s="1"/>
      <c r="K111">
        <f t="shared" si="6"/>
        <v>-1.2058744179342122E-2</v>
      </c>
      <c r="L111">
        <f t="shared" si="5"/>
        <v>7.9564516504270334E-4</v>
      </c>
    </row>
    <row r="112" spans="1:12" x14ac:dyDescent="0.25">
      <c r="A112" s="118" t="s">
        <v>162</v>
      </c>
      <c r="B112" s="126">
        <v>1.4477549307595467E-2</v>
      </c>
      <c r="C112" s="127">
        <v>0.11946105723960815</v>
      </c>
      <c r="D112" s="121">
        <v>4766</v>
      </c>
      <c r="E112" s="122">
        <v>0</v>
      </c>
      <c r="F112" s="13"/>
      <c r="G112" s="118" t="s">
        <v>162</v>
      </c>
      <c r="H112" s="123">
        <v>-1.1387524630226439E-3</v>
      </c>
      <c r="I112" s="1"/>
      <c r="K112">
        <f t="shared" si="6"/>
        <v>-9.3944097266702633E-3</v>
      </c>
      <c r="L112">
        <f t="shared" si="5"/>
        <v>1.3800601897812393E-4</v>
      </c>
    </row>
    <row r="113" spans="1:12" x14ac:dyDescent="0.25">
      <c r="A113" s="118" t="s">
        <v>60</v>
      </c>
      <c r="B113" s="126">
        <v>2.8745279060008393E-2</v>
      </c>
      <c r="C113" s="127">
        <v>0.16710729239259123</v>
      </c>
      <c r="D113" s="121">
        <v>4766</v>
      </c>
      <c r="E113" s="122">
        <v>0</v>
      </c>
      <c r="F113" s="13"/>
      <c r="G113" s="118" t="s">
        <v>60</v>
      </c>
      <c r="H113" s="123">
        <v>-1.8983637898383948E-2</v>
      </c>
      <c r="I113" s="1"/>
      <c r="K113">
        <f t="shared" si="6"/>
        <v>-0.11033598633208545</v>
      </c>
      <c r="L113">
        <f t="shared" si="5"/>
        <v>3.2655066164389082E-3</v>
      </c>
    </row>
    <row r="114" spans="1:12" x14ac:dyDescent="0.25">
      <c r="A114" s="118" t="s">
        <v>164</v>
      </c>
      <c r="B114" s="126">
        <v>2.7276542173730592E-3</v>
      </c>
      <c r="C114" s="127">
        <v>5.2161144482656033E-2</v>
      </c>
      <c r="D114" s="121">
        <v>4766</v>
      </c>
      <c r="E114" s="122">
        <v>0</v>
      </c>
      <c r="F114" s="13"/>
      <c r="G114" s="118" t="s">
        <v>164</v>
      </c>
      <c r="H114" s="123">
        <v>-4.0685217538794904E-3</v>
      </c>
      <c r="I114" s="1"/>
      <c r="K114">
        <f t="shared" si="6"/>
        <v>-7.7786334513963176E-2</v>
      </c>
      <c r="L114">
        <f t="shared" si="5"/>
        <v>2.1275454422081238E-4</v>
      </c>
    </row>
    <row r="115" spans="1:12" x14ac:dyDescent="0.25">
      <c r="A115" s="118" t="s">
        <v>61</v>
      </c>
      <c r="B115" s="126">
        <v>0.24464960134284516</v>
      </c>
      <c r="C115" s="127">
        <v>0.42992436066575435</v>
      </c>
      <c r="D115" s="121">
        <v>4766</v>
      </c>
      <c r="E115" s="122">
        <v>0</v>
      </c>
      <c r="F115" s="13"/>
      <c r="G115" s="118" t="s">
        <v>61</v>
      </c>
      <c r="H115" s="123">
        <v>-5.1829405227847229E-2</v>
      </c>
      <c r="I115" s="1"/>
      <c r="K115">
        <f t="shared" si="6"/>
        <v>-9.1061045809065905E-2</v>
      </c>
      <c r="L115">
        <f t="shared" si="5"/>
        <v>2.949366094815857E-2</v>
      </c>
    </row>
    <row r="116" spans="1:12" x14ac:dyDescent="0.25">
      <c r="A116" s="118" t="s">
        <v>166</v>
      </c>
      <c r="B116" s="126">
        <v>2.0981955518254301E-4</v>
      </c>
      <c r="C116" s="127">
        <v>1.4485149470493662E-2</v>
      </c>
      <c r="D116" s="121">
        <v>4766</v>
      </c>
      <c r="E116" s="122">
        <v>0</v>
      </c>
      <c r="F116" s="13"/>
      <c r="G116" s="118" t="s">
        <v>166</v>
      </c>
      <c r="H116" s="123">
        <v>-2.3424798438886293E-3</v>
      </c>
      <c r="I116" s="1"/>
      <c r="K116">
        <f t="shared" si="6"/>
        <v>-0.16168202824419622</v>
      </c>
      <c r="L116">
        <f t="shared" si="5"/>
        <v>3.3931170670345482E-5</v>
      </c>
    </row>
    <row r="117" spans="1:12" x14ac:dyDescent="0.25">
      <c r="A117" s="118" t="s">
        <v>167</v>
      </c>
      <c r="B117" s="126">
        <v>2.9374737725556023E-3</v>
      </c>
      <c r="C117" s="127">
        <v>5.4124483169059247E-2</v>
      </c>
      <c r="D117" s="121">
        <v>4766</v>
      </c>
      <c r="E117" s="122">
        <v>0</v>
      </c>
      <c r="F117" s="13"/>
      <c r="G117" s="118" t="s">
        <v>167</v>
      </c>
      <c r="H117" s="123">
        <v>-4.950371287015724E-3</v>
      </c>
      <c r="I117" s="1"/>
      <c r="K117">
        <f t="shared" si="6"/>
        <v>-9.1194029248806124E-2</v>
      </c>
      <c r="L117">
        <f t="shared" si="5"/>
        <v>2.6866927808991701E-4</v>
      </c>
    </row>
    <row r="118" spans="1:12" x14ac:dyDescent="0.25">
      <c r="A118" s="118" t="s">
        <v>62</v>
      </c>
      <c r="B118" s="126">
        <v>6.29458665547629E-4</v>
      </c>
      <c r="C118" s="127">
        <v>2.5083749014824415E-2</v>
      </c>
      <c r="D118" s="121">
        <v>4766</v>
      </c>
      <c r="E118" s="122">
        <v>0</v>
      </c>
      <c r="F118" s="13"/>
      <c r="G118" s="118" t="s">
        <v>62</v>
      </c>
      <c r="H118" s="123">
        <v>-1.3698280251507431E-3</v>
      </c>
      <c r="I118" s="1"/>
      <c r="K118">
        <f t="shared" si="6"/>
        <v>-5.4575804207774033E-2</v>
      </c>
      <c r="L118">
        <f t="shared" si="5"/>
        <v>3.4374850435297521E-5</v>
      </c>
    </row>
    <row r="119" spans="1:12" x14ac:dyDescent="0.25">
      <c r="A119" s="118" t="s">
        <v>170</v>
      </c>
      <c r="B119" s="124">
        <v>11.780591691145576</v>
      </c>
      <c r="C119" s="125">
        <v>31.277470326036621</v>
      </c>
      <c r="D119" s="121">
        <v>4766</v>
      </c>
      <c r="E119" s="122">
        <v>0</v>
      </c>
      <c r="F119" s="13"/>
      <c r="G119" s="118" t="s">
        <v>170</v>
      </c>
      <c r="H119" s="123">
        <v>1.1465584194204305E-2</v>
      </c>
      <c r="I119" s="1"/>
    </row>
    <row r="120" spans="1:12" x14ac:dyDescent="0.25">
      <c r="A120" s="118" t="s">
        <v>171</v>
      </c>
      <c r="B120" s="126">
        <v>0.853653310477823</v>
      </c>
      <c r="C120" s="127">
        <v>0.34979988614579377</v>
      </c>
      <c r="D120" s="121">
        <v>4766</v>
      </c>
      <c r="E120" s="122">
        <v>99</v>
      </c>
      <c r="F120" s="13"/>
      <c r="G120" s="118" t="s">
        <v>171</v>
      </c>
      <c r="H120" s="123">
        <v>-2.3184525812551298E-2</v>
      </c>
      <c r="I120" s="1"/>
      <c r="K120">
        <f t="shared" si="6"/>
        <v>-9.6997704550257548E-3</v>
      </c>
      <c r="L120">
        <f t="shared" si="5"/>
        <v>5.6579627368700737E-2</v>
      </c>
    </row>
    <row r="121" spans="1:12" x14ac:dyDescent="0.25">
      <c r="A121" s="118" t="s">
        <v>172</v>
      </c>
      <c r="B121" s="126">
        <v>2.5069637883008356E-2</v>
      </c>
      <c r="C121" s="127">
        <v>0.15472064822082818</v>
      </c>
      <c r="D121" s="121">
        <v>4766</v>
      </c>
      <c r="E121" s="122">
        <v>99</v>
      </c>
      <c r="F121" s="13"/>
      <c r="G121" s="118" t="s">
        <v>172</v>
      </c>
      <c r="H121" s="123">
        <v>3.3258594346835127E-3</v>
      </c>
      <c r="I121" s="1"/>
      <c r="K121">
        <f t="shared" si="6"/>
        <v>2.0957004642187856E-2</v>
      </c>
      <c r="L121">
        <f t="shared" si="5"/>
        <v>-5.3889440508483053E-4</v>
      </c>
    </row>
    <row r="122" spans="1:12" x14ac:dyDescent="0.25">
      <c r="A122" s="118" t="s">
        <v>173</v>
      </c>
      <c r="B122" s="126">
        <v>3.1712020569959289E-2</v>
      </c>
      <c r="C122" s="127">
        <v>0.17342099571143355</v>
      </c>
      <c r="D122" s="121">
        <v>4766</v>
      </c>
      <c r="E122" s="122">
        <v>99</v>
      </c>
      <c r="F122" s="13"/>
      <c r="G122" s="118" t="s">
        <v>173</v>
      </c>
      <c r="H122" s="123">
        <v>4.0082195277271011E-3</v>
      </c>
      <c r="I122" s="1"/>
      <c r="K122">
        <f t="shared" si="6"/>
        <v>2.23797053620482E-2</v>
      </c>
      <c r="L122">
        <f t="shared" si="5"/>
        <v>-7.3294896959131075E-4</v>
      </c>
    </row>
    <row r="123" spans="1:12" x14ac:dyDescent="0.25">
      <c r="A123" s="118" t="s">
        <v>174</v>
      </c>
      <c r="B123" s="126">
        <v>8.956503106920935E-2</v>
      </c>
      <c r="C123" s="127">
        <v>0.28260585384619424</v>
      </c>
      <c r="D123" s="121">
        <v>4766</v>
      </c>
      <c r="E123" s="122">
        <v>99</v>
      </c>
      <c r="F123" s="13"/>
      <c r="G123" s="118" t="s">
        <v>174</v>
      </c>
      <c r="H123" s="123">
        <v>2.4416535774153442E-2</v>
      </c>
      <c r="I123" s="1"/>
      <c r="K123">
        <f t="shared" si="6"/>
        <v>7.8659616162930684E-2</v>
      </c>
      <c r="L123">
        <f t="shared" si="5"/>
        <v>-7.7382253603447936E-3</v>
      </c>
    </row>
    <row r="124" spans="1:12" x14ac:dyDescent="0.25">
      <c r="A124" s="118" t="s">
        <v>175</v>
      </c>
      <c r="B124" s="126">
        <v>0.89273430782459162</v>
      </c>
      <c r="C124" s="127">
        <v>0.30575948122291879</v>
      </c>
      <c r="D124" s="121">
        <v>4766</v>
      </c>
      <c r="E124" s="122">
        <v>114</v>
      </c>
      <c r="F124" s="13"/>
      <c r="G124" s="118" t="s">
        <v>175</v>
      </c>
      <c r="H124" s="123">
        <v>-2.1636050094056867E-2</v>
      </c>
      <c r="I124" s="1"/>
      <c r="K124">
        <f t="shared" ref="K124:K127" si="7">((1-B124)/C124)*H124</f>
        <v>-7.5902990154172812E-3</v>
      </c>
      <c r="L124">
        <f t="shared" ref="L124:L127" si="8">((0-B124)/C124)*H124</f>
        <v>6.3171366354765501E-2</v>
      </c>
    </row>
    <row r="125" spans="1:12" x14ac:dyDescent="0.25">
      <c r="A125" s="118" t="s">
        <v>176</v>
      </c>
      <c r="B125" s="126">
        <v>6.16938950988822E-2</v>
      </c>
      <c r="C125" s="127">
        <v>0.23772878287905555</v>
      </c>
      <c r="D125" s="121">
        <v>4766</v>
      </c>
      <c r="E125" s="122">
        <v>114</v>
      </c>
      <c r="F125" s="13"/>
      <c r="G125" s="118" t="s">
        <v>176</v>
      </c>
      <c r="H125" s="123">
        <v>1.4651247430475405E-2</v>
      </c>
      <c r="I125" s="1"/>
      <c r="K125">
        <f t="shared" si="7"/>
        <v>5.7827894216014426E-2</v>
      </c>
      <c r="L125">
        <f t="shared" si="8"/>
        <v>-3.802200604810113E-3</v>
      </c>
    </row>
    <row r="126" spans="1:12" x14ac:dyDescent="0.25">
      <c r="A126" s="118" t="s">
        <v>177</v>
      </c>
      <c r="B126" s="126">
        <v>1.7411865864144453E-2</v>
      </c>
      <c r="C126" s="127">
        <v>0.12923995989224568</v>
      </c>
      <c r="D126" s="121">
        <v>4766</v>
      </c>
      <c r="E126" s="122">
        <v>114</v>
      </c>
      <c r="F126" s="13"/>
      <c r="G126" s="118" t="s">
        <v>177</v>
      </c>
      <c r="H126" s="123">
        <v>6.1740625337492524E-3</v>
      </c>
      <c r="I126" s="1"/>
      <c r="K126">
        <f t="shared" si="7"/>
        <v>4.6940285265739706E-2</v>
      </c>
      <c r="L126">
        <f t="shared" si="8"/>
        <v>-8.3180116091116087E-4</v>
      </c>
    </row>
    <row r="127" spans="1:12" x14ac:dyDescent="0.25">
      <c r="A127" s="118" t="s">
        <v>178</v>
      </c>
      <c r="B127" s="126">
        <v>2.8159931212381771E-2</v>
      </c>
      <c r="C127" s="127">
        <v>0.16345627434422225</v>
      </c>
      <c r="D127" s="121">
        <v>4766</v>
      </c>
      <c r="E127" s="122">
        <v>114</v>
      </c>
      <c r="F127" s="13"/>
      <c r="G127" s="118" t="s">
        <v>178</v>
      </c>
      <c r="H127" s="123">
        <v>1.428191513783721E-2</v>
      </c>
      <c r="I127" s="1"/>
      <c r="K127">
        <f t="shared" si="7"/>
        <v>8.4914069194709077E-2</v>
      </c>
      <c r="L127">
        <f t="shared" si="8"/>
        <v>-2.4604607530428865E-3</v>
      </c>
    </row>
    <row r="128" spans="1:12" x14ac:dyDescent="0.25">
      <c r="A128" s="118" t="s">
        <v>179</v>
      </c>
      <c r="B128" s="126">
        <v>0.93072033898305084</v>
      </c>
      <c r="C128" s="127">
        <v>0.25272722349559423</v>
      </c>
      <c r="D128" s="121">
        <v>4766</v>
      </c>
      <c r="E128" s="122">
        <v>46</v>
      </c>
      <c r="F128" s="13"/>
      <c r="G128" s="118" t="s">
        <v>179</v>
      </c>
      <c r="H128" s="123">
        <v>-1.5864520094190787E-2</v>
      </c>
      <c r="I128" s="1"/>
      <c r="K128">
        <f t="shared" ref="K128:K143" si="9">((1-B128)/C128)*H128</f>
        <v>-4.3489124721906988E-3</v>
      </c>
      <c r="L128">
        <f t="shared" ref="L128:L143" si="10">((0-B128)/C128)*H128</f>
        <v>5.8424380704384521E-2</v>
      </c>
    </row>
    <row r="129" spans="1:12" x14ac:dyDescent="0.25">
      <c r="A129" s="118" t="s">
        <v>180</v>
      </c>
      <c r="B129" s="126">
        <v>3.6864406779661019E-2</v>
      </c>
      <c r="C129" s="127">
        <v>0.1875369670282902</v>
      </c>
      <c r="D129" s="121">
        <v>4766</v>
      </c>
      <c r="E129" s="122">
        <v>46</v>
      </c>
      <c r="F129" s="13"/>
      <c r="G129" s="118" t="s">
        <v>180</v>
      </c>
      <c r="H129" s="123">
        <v>7.2873103739209567E-3</v>
      </c>
      <c r="I129" s="1"/>
      <c r="K129">
        <f t="shared" si="9"/>
        <v>3.7425517278992328E-2</v>
      </c>
      <c r="L129">
        <f t="shared" si="10"/>
        <v>-1.4324769042113213E-3</v>
      </c>
    </row>
    <row r="130" spans="1:12" x14ac:dyDescent="0.25">
      <c r="A130" s="118" t="s">
        <v>181</v>
      </c>
      <c r="B130" s="126">
        <v>2.0127118644067798E-2</v>
      </c>
      <c r="C130" s="127">
        <v>0.13977040364584642</v>
      </c>
      <c r="D130" s="121">
        <v>4766</v>
      </c>
      <c r="E130" s="122">
        <v>46</v>
      </c>
      <c r="F130" s="13"/>
      <c r="G130" s="118" t="s">
        <v>181</v>
      </c>
      <c r="H130" s="123">
        <v>1.0658981006609175E-2</v>
      </c>
      <c r="I130" s="1"/>
      <c r="K130">
        <f t="shared" si="9"/>
        <v>7.4725737057529537E-2</v>
      </c>
      <c r="L130">
        <f t="shared" si="10"/>
        <v>-1.5349070314519581E-3</v>
      </c>
    </row>
    <row r="131" spans="1:12" x14ac:dyDescent="0.25">
      <c r="A131" s="118" t="s">
        <v>182</v>
      </c>
      <c r="B131" s="126">
        <v>1.228813559322034E-2</v>
      </c>
      <c r="C131" s="127">
        <v>0.10964723376883281</v>
      </c>
      <c r="D131" s="121">
        <v>4766</v>
      </c>
      <c r="E131" s="122">
        <v>46</v>
      </c>
      <c r="F131" s="13"/>
      <c r="G131" s="118" t="s">
        <v>182</v>
      </c>
      <c r="H131" s="123">
        <v>1.0515048239700188E-2</v>
      </c>
      <c r="I131" s="1"/>
      <c r="K131">
        <f t="shared" si="9"/>
        <v>9.4720473505585781E-2</v>
      </c>
      <c r="L131">
        <f t="shared" si="10"/>
        <v>-1.178418589301582E-3</v>
      </c>
    </row>
    <row r="132" spans="1:12" x14ac:dyDescent="0.25">
      <c r="A132" s="118" t="s">
        <v>183</v>
      </c>
      <c r="B132" s="126">
        <v>0.86409216983144865</v>
      </c>
      <c r="C132" s="127">
        <v>0.33987427839868273</v>
      </c>
      <c r="D132" s="121">
        <v>4766</v>
      </c>
      <c r="E132" s="122">
        <v>79</v>
      </c>
      <c r="F132" s="13"/>
      <c r="G132" s="118" t="s">
        <v>183</v>
      </c>
      <c r="H132" s="123">
        <v>-2.0632868328868497E-2</v>
      </c>
      <c r="I132" s="1"/>
      <c r="K132">
        <f t="shared" si="9"/>
        <v>-8.2506048352401894E-3</v>
      </c>
      <c r="L132">
        <f t="shared" si="10"/>
        <v>5.2456749737398355E-2</v>
      </c>
    </row>
    <row r="133" spans="1:12" x14ac:dyDescent="0.25">
      <c r="A133" s="118" t="s">
        <v>184</v>
      </c>
      <c r="B133" s="126">
        <v>1.1521228931085982E-2</v>
      </c>
      <c r="C133" s="127">
        <v>0.10583982199424349</v>
      </c>
      <c r="D133" s="121">
        <v>4766</v>
      </c>
      <c r="E133" s="122">
        <v>79</v>
      </c>
      <c r="F133" s="13"/>
      <c r="G133" s="118" t="s">
        <v>184</v>
      </c>
      <c r="H133" s="123">
        <v>-2.3933132628991228E-3</v>
      </c>
      <c r="I133" s="1"/>
      <c r="K133">
        <f t="shared" si="9"/>
        <v>-2.2352072294888475E-2</v>
      </c>
      <c r="L133">
        <f t="shared" si="10"/>
        <v>2.6052490911374434E-4</v>
      </c>
    </row>
    <row r="134" spans="1:12" x14ac:dyDescent="0.25">
      <c r="A134" s="118" t="s">
        <v>185</v>
      </c>
      <c r="B134" s="126">
        <v>2.0055472583742268E-2</v>
      </c>
      <c r="C134" s="127">
        <v>0.13903790659579579</v>
      </c>
      <c r="D134" s="121">
        <v>4766</v>
      </c>
      <c r="E134" s="122">
        <v>79</v>
      </c>
      <c r="F134" s="13"/>
      <c r="G134" s="118" t="s">
        <v>185</v>
      </c>
      <c r="H134" s="123">
        <v>4.2128208985829147E-4</v>
      </c>
      <c r="I134" s="1"/>
      <c r="K134">
        <f t="shared" si="9"/>
        <v>2.9692124152536688E-3</v>
      </c>
      <c r="L134">
        <f t="shared" si="10"/>
        <v>-6.0767682785509456E-5</v>
      </c>
    </row>
    <row r="135" spans="1:12" x14ac:dyDescent="0.25">
      <c r="A135" s="118" t="s">
        <v>186</v>
      </c>
      <c r="B135" s="126">
        <v>0.10433112865372306</v>
      </c>
      <c r="C135" s="127">
        <v>0.30317732547076343</v>
      </c>
      <c r="D135" s="121">
        <v>4766</v>
      </c>
      <c r="E135" s="122">
        <v>79</v>
      </c>
      <c r="F135" s="13"/>
      <c r="G135" s="118" t="s">
        <v>186</v>
      </c>
      <c r="H135" s="123">
        <v>2.3772605333329307E-2</v>
      </c>
      <c r="I135" s="1"/>
      <c r="K135">
        <f t="shared" si="9"/>
        <v>7.0230788383667739E-2</v>
      </c>
      <c r="L135">
        <f t="shared" si="10"/>
        <v>-8.1807659646530549E-3</v>
      </c>
    </row>
    <row r="136" spans="1:12" x14ac:dyDescent="0.25">
      <c r="A136" s="118" t="s">
        <v>187</v>
      </c>
      <c r="B136" s="126">
        <v>0.94642100804743756</v>
      </c>
      <c r="C136" s="127">
        <v>0.22416664607423986</v>
      </c>
      <c r="D136" s="121">
        <v>4766</v>
      </c>
      <c r="E136" s="122">
        <v>44</v>
      </c>
      <c r="F136" s="13"/>
      <c r="G136" s="118" t="s">
        <v>187</v>
      </c>
      <c r="H136" s="123">
        <v>-2.3531752175947225E-2</v>
      </c>
      <c r="I136" s="1"/>
      <c r="K136">
        <f t="shared" si="9"/>
        <v>-5.6244208607520224E-3</v>
      </c>
      <c r="L136">
        <f t="shared" si="10"/>
        <v>9.9349947931623731E-2</v>
      </c>
    </row>
    <row r="137" spans="1:12" x14ac:dyDescent="0.25">
      <c r="A137" s="118" t="s">
        <v>188</v>
      </c>
      <c r="B137" s="126">
        <v>5.7179161372299869E-3</v>
      </c>
      <c r="C137" s="127">
        <v>7.5059425585412703E-2</v>
      </c>
      <c r="D137" s="121">
        <v>4766</v>
      </c>
      <c r="E137" s="122">
        <v>44</v>
      </c>
      <c r="F137" s="13"/>
      <c r="G137" s="118" t="s">
        <v>188</v>
      </c>
      <c r="H137" s="123">
        <v>4.5554958788127896E-3</v>
      </c>
      <c r="I137" s="1"/>
      <c r="K137">
        <f t="shared" si="9"/>
        <v>6.0344825451135738E-2</v>
      </c>
      <c r="L137">
        <f t="shared" si="10"/>
        <v>-3.4703094508640358E-4</v>
      </c>
    </row>
    <row r="138" spans="1:12" x14ac:dyDescent="0.25">
      <c r="A138" s="118" t="s">
        <v>189</v>
      </c>
      <c r="B138" s="126">
        <v>7.6238881829733167E-3</v>
      </c>
      <c r="C138" s="127">
        <v>8.6588047886603584E-2</v>
      </c>
      <c r="D138" s="121">
        <v>4766</v>
      </c>
      <c r="E138" s="122">
        <v>44</v>
      </c>
      <c r="F138" s="13"/>
      <c r="G138" s="118" t="s">
        <v>189</v>
      </c>
      <c r="H138" s="123">
        <v>6.7526613381235535E-3</v>
      </c>
      <c r="I138" s="1"/>
      <c r="K138">
        <f t="shared" si="9"/>
        <v>7.7391510337779329E-2</v>
      </c>
      <c r="L138">
        <f t="shared" si="10"/>
        <v>-5.9455705765259408E-4</v>
      </c>
    </row>
    <row r="139" spans="1:12" x14ac:dyDescent="0.25">
      <c r="A139" s="118" t="s">
        <v>190</v>
      </c>
      <c r="B139" s="126">
        <v>4.0237187632359173E-2</v>
      </c>
      <c r="C139" s="127">
        <v>0.19562632985838815</v>
      </c>
      <c r="D139" s="121">
        <v>4766</v>
      </c>
      <c r="E139" s="122">
        <v>44</v>
      </c>
      <c r="F139" s="13"/>
      <c r="G139" s="118" t="s">
        <v>190</v>
      </c>
      <c r="H139" s="123">
        <v>2.2228098321182159E-2</v>
      </c>
      <c r="I139" s="1"/>
      <c r="K139">
        <f t="shared" si="9"/>
        <v>0.10905332719662772</v>
      </c>
      <c r="L139">
        <f t="shared" si="10"/>
        <v>-4.5719620845894229E-3</v>
      </c>
    </row>
    <row r="140" spans="1:12" x14ac:dyDescent="0.25">
      <c r="A140" s="118" t="s">
        <v>191</v>
      </c>
      <c r="B140" s="126">
        <v>0.86458110134990362</v>
      </c>
      <c r="C140" s="127">
        <v>0.33863352837235844</v>
      </c>
      <c r="D140" s="121">
        <v>4766</v>
      </c>
      <c r="E140" s="122">
        <v>99</v>
      </c>
      <c r="F140" s="13"/>
      <c r="G140" s="118" t="s">
        <v>191</v>
      </c>
      <c r="H140" s="123">
        <v>-9.1679030194698405E-3</v>
      </c>
      <c r="I140" s="1"/>
      <c r="K140">
        <f t="shared" si="9"/>
        <v>-3.6662268375928456E-3</v>
      </c>
      <c r="L140">
        <f t="shared" si="10"/>
        <v>2.3407002040644203E-2</v>
      </c>
    </row>
    <row r="141" spans="1:12" x14ac:dyDescent="0.25">
      <c r="A141" s="118" t="s">
        <v>192</v>
      </c>
      <c r="B141" s="126">
        <v>5.2281979858581532E-2</v>
      </c>
      <c r="C141" s="127">
        <v>0.22029418321733588</v>
      </c>
      <c r="D141" s="121">
        <v>4766</v>
      </c>
      <c r="E141" s="122">
        <v>99</v>
      </c>
      <c r="F141" s="13"/>
      <c r="G141" s="118" t="s">
        <v>192</v>
      </c>
      <c r="H141" s="123">
        <v>-2.4208567386218645E-3</v>
      </c>
      <c r="I141" s="1"/>
      <c r="K141">
        <f t="shared" si="9"/>
        <v>-1.0414662438495915E-2</v>
      </c>
      <c r="L141">
        <f t="shared" si="10"/>
        <v>5.7453710942640811E-4</v>
      </c>
    </row>
    <row r="142" spans="1:12" x14ac:dyDescent="0.25">
      <c r="A142" s="118" t="s">
        <v>193</v>
      </c>
      <c r="B142" s="126">
        <v>6.3424041139918577E-2</v>
      </c>
      <c r="C142" s="127">
        <v>0.24120477766546006</v>
      </c>
      <c r="D142" s="121">
        <v>4766</v>
      </c>
      <c r="E142" s="122">
        <v>99</v>
      </c>
      <c r="F142" s="13"/>
      <c r="G142" s="118" t="s">
        <v>193</v>
      </c>
      <c r="H142" s="123">
        <v>9.4789203268060129E-3</v>
      </c>
      <c r="I142" s="1"/>
      <c r="K142">
        <f t="shared" si="9"/>
        <v>3.6805775490689738E-2</v>
      </c>
      <c r="L142">
        <f t="shared" si="10"/>
        <v>-2.4924524239863105E-3</v>
      </c>
    </row>
    <row r="143" spans="1:12" ht="15.75" thickBot="1" x14ac:dyDescent="0.3">
      <c r="A143" s="128" t="s">
        <v>194</v>
      </c>
      <c r="B143" s="129">
        <v>1.9712877651596315E-2</v>
      </c>
      <c r="C143" s="130">
        <v>0.13757486963352392</v>
      </c>
      <c r="D143" s="131">
        <v>4766</v>
      </c>
      <c r="E143" s="132">
        <v>99</v>
      </c>
      <c r="F143" s="13"/>
      <c r="G143" s="128" t="s">
        <v>194</v>
      </c>
      <c r="H143" s="133">
        <v>9.8237355328323322E-3</v>
      </c>
      <c r="I143" s="1"/>
      <c r="K143">
        <f t="shared" si="9"/>
        <v>6.9998841080822896E-2</v>
      </c>
      <c r="L143">
        <f t="shared" si="10"/>
        <v>-1.4076269681826681E-3</v>
      </c>
    </row>
    <row r="144" spans="1:12" ht="15.75" thickTop="1" x14ac:dyDescent="0.25">
      <c r="A144" s="134" t="s">
        <v>168</v>
      </c>
      <c r="B144" s="134"/>
      <c r="C144" s="134"/>
      <c r="D144" s="134"/>
      <c r="E144" s="134"/>
      <c r="F144" s="13"/>
      <c r="G144" s="134" t="s">
        <v>7</v>
      </c>
      <c r="H144" s="134"/>
      <c r="I144" s="1"/>
    </row>
  </sheetData>
  <mergeCells count="7">
    <mergeCell ref="A144:E144"/>
    <mergeCell ref="G4:H4"/>
    <mergeCell ref="G5:G6"/>
    <mergeCell ref="G144:H144"/>
    <mergeCell ref="K5:L5"/>
    <mergeCell ref="A5:E5"/>
    <mergeCell ref="A6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8"/>
  <sheetViews>
    <sheetView topLeftCell="A133" workbookViewId="0">
      <selection activeCell="E4" sqref="E4"/>
    </sheetView>
  </sheetViews>
  <sheetFormatPr defaultRowHeight="15" x14ac:dyDescent="0.25"/>
  <cols>
    <col min="1" max="1" width="35" bestFit="1" customWidth="1"/>
    <col min="2" max="2" width="7.42578125" bestFit="1" customWidth="1"/>
    <col min="3" max="3" width="9" bestFit="1" customWidth="1"/>
    <col min="4" max="4" width="7.7109375" bestFit="1" customWidth="1"/>
    <col min="5" max="5" width="9" bestFit="1" customWidth="1"/>
    <col min="7" max="7" width="37.5703125" customWidth="1"/>
    <col min="8" max="8" width="10.42578125" bestFit="1" customWidth="1"/>
    <col min="10" max="10" width="12" bestFit="1" customWidth="1"/>
    <col min="11" max="11" width="15.28515625" bestFit="1" customWidth="1"/>
  </cols>
  <sheetData>
    <row r="2" spans="1:11" x14ac:dyDescent="0.25">
      <c r="A2" t="s">
        <v>11</v>
      </c>
    </row>
    <row r="4" spans="1:11" ht="15.75" thickBot="1" x14ac:dyDescent="0.3">
      <c r="G4" s="7" t="s">
        <v>6</v>
      </c>
      <c r="H4" s="7"/>
      <c r="I4" s="5"/>
    </row>
    <row r="5" spans="1:11" ht="16.5" thickTop="1" thickBot="1" x14ac:dyDescent="0.3">
      <c r="A5" s="71" t="s">
        <v>0</v>
      </c>
      <c r="B5" s="71"/>
      <c r="C5" s="71"/>
      <c r="D5" s="71"/>
      <c r="E5" s="71"/>
      <c r="F5" s="13"/>
      <c r="G5" s="72" t="s">
        <v>73</v>
      </c>
      <c r="H5" s="73" t="s">
        <v>4</v>
      </c>
      <c r="I5" s="5"/>
      <c r="J5" s="6" t="s">
        <v>8</v>
      </c>
      <c r="K5" s="6"/>
    </row>
    <row r="6" spans="1:11" ht="27.75" thickTop="1" thickBot="1" x14ac:dyDescent="0.3">
      <c r="A6" s="74" t="s">
        <v>73</v>
      </c>
      <c r="B6" s="75" t="s">
        <v>1</v>
      </c>
      <c r="C6" s="76" t="s">
        <v>210</v>
      </c>
      <c r="D6" s="76" t="s">
        <v>211</v>
      </c>
      <c r="E6" s="77" t="s">
        <v>2</v>
      </c>
      <c r="F6" s="13"/>
      <c r="G6" s="78"/>
      <c r="H6" s="79" t="s">
        <v>5</v>
      </c>
      <c r="I6" s="5"/>
      <c r="J6" s="2" t="s">
        <v>9</v>
      </c>
      <c r="K6" s="2" t="s">
        <v>10</v>
      </c>
    </row>
    <row r="7" spans="1:11" ht="15" customHeight="1" thickTop="1" x14ac:dyDescent="0.25">
      <c r="A7" s="80" t="s">
        <v>40</v>
      </c>
      <c r="B7" s="81">
        <v>0.24340810704447069</v>
      </c>
      <c r="C7" s="82">
        <v>0.42913937184730877</v>
      </c>
      <c r="D7" s="83">
        <v>5083</v>
      </c>
      <c r="E7" s="84">
        <v>1</v>
      </c>
      <c r="F7" s="13"/>
      <c r="G7" s="80" t="s">
        <v>40</v>
      </c>
      <c r="H7" s="85">
        <v>6.392078048937376E-2</v>
      </c>
      <c r="I7" s="5"/>
      <c r="J7">
        <f>((1-B7)/C7)*H7</f>
        <v>0.11269519294272008</v>
      </c>
      <c r="K7">
        <f>((0-B7)/C7)*H7</f>
        <v>-3.6255904725655326E-2</v>
      </c>
    </row>
    <row r="8" spans="1:11" ht="15" customHeight="1" x14ac:dyDescent="0.25">
      <c r="A8" s="86" t="s">
        <v>41</v>
      </c>
      <c r="B8" s="87">
        <v>0.63223140495867769</v>
      </c>
      <c r="C8" s="88">
        <v>0.4821979422837272</v>
      </c>
      <c r="D8" s="89">
        <v>5083</v>
      </c>
      <c r="E8" s="90">
        <v>1</v>
      </c>
      <c r="F8" s="13"/>
      <c r="G8" s="86" t="s">
        <v>41</v>
      </c>
      <c r="H8" s="91">
        <v>2.8572310180148285E-2</v>
      </c>
      <c r="I8" s="5"/>
      <c r="J8">
        <f t="shared" ref="J8:J71" si="0">((1-B8)/C8)*H8</f>
        <v>2.1791877257441833E-2</v>
      </c>
      <c r="K8">
        <f t="shared" ref="K8:K71" si="1">((0-B8)/C8)*H8</f>
        <v>-3.7462440678523605E-2</v>
      </c>
    </row>
    <row r="9" spans="1:11" ht="15" customHeight="1" x14ac:dyDescent="0.25">
      <c r="A9" s="86" t="s">
        <v>42</v>
      </c>
      <c r="B9" s="87">
        <v>0.20606179885849243</v>
      </c>
      <c r="C9" s="88">
        <v>0.40443558423266907</v>
      </c>
      <c r="D9" s="89">
        <v>5083</v>
      </c>
      <c r="E9" s="90">
        <v>2</v>
      </c>
      <c r="F9" s="13"/>
      <c r="G9" s="86" t="s">
        <v>42</v>
      </c>
      <c r="H9" s="91">
        <v>6.283837656387653E-2</v>
      </c>
      <c r="I9" s="5"/>
      <c r="J9">
        <f t="shared" si="0"/>
        <v>0.12335657295445976</v>
      </c>
      <c r="K9">
        <f t="shared" si="1"/>
        <v>-3.2016443203599254E-2</v>
      </c>
    </row>
    <row r="10" spans="1:11" ht="15" customHeight="1" x14ac:dyDescent="0.25">
      <c r="A10" s="86" t="s">
        <v>74</v>
      </c>
      <c r="B10" s="87">
        <v>0.8061786698150335</v>
      </c>
      <c r="C10" s="88">
        <v>0.39529055408685626</v>
      </c>
      <c r="D10" s="89">
        <v>5083</v>
      </c>
      <c r="E10" s="90">
        <v>1</v>
      </c>
      <c r="F10" s="13"/>
      <c r="G10" s="86" t="s">
        <v>74</v>
      </c>
      <c r="H10" s="91">
        <v>2.7112487299468382E-2</v>
      </c>
      <c r="I10" s="5"/>
      <c r="J10">
        <f t="shared" si="0"/>
        <v>1.3293963892320352E-2</v>
      </c>
      <c r="K10">
        <f t="shared" si="1"/>
        <v>-5.5294791946026899E-2</v>
      </c>
    </row>
    <row r="11" spans="1:11" ht="15" customHeight="1" x14ac:dyDescent="0.25">
      <c r="A11" s="86" t="s">
        <v>75</v>
      </c>
      <c r="B11" s="87">
        <v>3.6803778783703993E-2</v>
      </c>
      <c r="C11" s="88">
        <v>0.18826121532665815</v>
      </c>
      <c r="D11" s="89">
        <v>5083</v>
      </c>
      <c r="E11" s="90">
        <v>2</v>
      </c>
      <c r="F11" s="13"/>
      <c r="G11" s="86" t="s">
        <v>75</v>
      </c>
      <c r="H11" s="91">
        <v>4.563075793992491E-2</v>
      </c>
      <c r="I11" s="5"/>
      <c r="J11">
        <f t="shared" si="0"/>
        <v>0.23345952347492133</v>
      </c>
      <c r="K11">
        <f t="shared" si="1"/>
        <v>-8.9205007948120734E-3</v>
      </c>
    </row>
    <row r="12" spans="1:11" ht="15" customHeight="1" x14ac:dyDescent="0.25">
      <c r="A12" s="86" t="s">
        <v>76</v>
      </c>
      <c r="B12" s="87">
        <v>0.18877952755905511</v>
      </c>
      <c r="C12" s="88">
        <v>0.39125637273681679</v>
      </c>
      <c r="D12" s="89">
        <v>5083</v>
      </c>
      <c r="E12" s="90">
        <v>3</v>
      </c>
      <c r="F12" s="13"/>
      <c r="G12" s="86" t="s">
        <v>76</v>
      </c>
      <c r="H12" s="91">
        <v>7.0986417700449403E-2</v>
      </c>
      <c r="I12" s="5"/>
      <c r="J12">
        <f t="shared" si="0"/>
        <v>0.14718133509504386</v>
      </c>
      <c r="K12">
        <f t="shared" si="1"/>
        <v>-3.4250643134226412E-2</v>
      </c>
    </row>
    <row r="13" spans="1:11" ht="15" customHeight="1" x14ac:dyDescent="0.25">
      <c r="A13" s="86" t="s">
        <v>77</v>
      </c>
      <c r="B13" s="87">
        <v>6.4789287120913738E-2</v>
      </c>
      <c r="C13" s="88">
        <v>0.24605679064435693</v>
      </c>
      <c r="D13" s="89">
        <v>5083</v>
      </c>
      <c r="E13" s="90">
        <v>5</v>
      </c>
      <c r="F13" s="13"/>
      <c r="G13" s="86" t="s">
        <v>77</v>
      </c>
      <c r="H13" s="91">
        <v>5.3225234521922113E-2</v>
      </c>
      <c r="I13" s="5"/>
      <c r="J13">
        <f t="shared" si="0"/>
        <v>0.20229805237258922</v>
      </c>
      <c r="K13">
        <f t="shared" si="1"/>
        <v>-1.401475241747354E-2</v>
      </c>
    </row>
    <row r="14" spans="1:11" ht="15" customHeight="1" x14ac:dyDescent="0.25">
      <c r="A14" s="86" t="s">
        <v>78</v>
      </c>
      <c r="B14" s="87">
        <v>0.21117890179098603</v>
      </c>
      <c r="C14" s="88">
        <v>0.40810488153006463</v>
      </c>
      <c r="D14" s="89">
        <v>5083</v>
      </c>
      <c r="E14" s="90">
        <v>2</v>
      </c>
      <c r="F14" s="13"/>
      <c r="G14" s="86" t="s">
        <v>78</v>
      </c>
      <c r="H14" s="91">
        <v>7.0827928176837779E-2</v>
      </c>
      <c r="I14" s="5"/>
      <c r="J14">
        <f t="shared" si="0"/>
        <v>0.13690246457933247</v>
      </c>
      <c r="K14">
        <f t="shared" si="1"/>
        <v>-3.6650784554297336E-2</v>
      </c>
    </row>
    <row r="15" spans="1:11" ht="15" customHeight="1" x14ac:dyDescent="0.25">
      <c r="A15" s="86" t="s">
        <v>79</v>
      </c>
      <c r="B15" s="87">
        <v>7.43801652892562E-2</v>
      </c>
      <c r="C15" s="88">
        <v>0.26238855977500214</v>
      </c>
      <c r="D15" s="89">
        <v>5083</v>
      </c>
      <c r="E15" s="90">
        <v>1</v>
      </c>
      <c r="F15" s="13"/>
      <c r="G15" s="86" t="s">
        <v>79</v>
      </c>
      <c r="H15" s="91">
        <v>5.9306204795767287E-2</v>
      </c>
      <c r="I15" s="5"/>
      <c r="J15">
        <f t="shared" si="0"/>
        <v>0.2092126254568874</v>
      </c>
      <c r="K15">
        <f t="shared" si="1"/>
        <v>-1.6811728831357023E-2</v>
      </c>
    </row>
    <row r="16" spans="1:11" ht="15" customHeight="1" x14ac:dyDescent="0.25">
      <c r="A16" s="86" t="s">
        <v>80</v>
      </c>
      <c r="B16" s="87">
        <v>2.7766837337534461E-2</v>
      </c>
      <c r="C16" s="88">
        <v>0.16423943460766569</v>
      </c>
      <c r="D16" s="89">
        <v>5083</v>
      </c>
      <c r="E16" s="90">
        <v>5</v>
      </c>
      <c r="F16" s="13"/>
      <c r="G16" s="86" t="s">
        <v>80</v>
      </c>
      <c r="H16" s="91">
        <v>4.2896675795453525E-2</v>
      </c>
      <c r="I16" s="5"/>
      <c r="J16">
        <f t="shared" si="0"/>
        <v>0.25393152914795564</v>
      </c>
      <c r="K16">
        <f t="shared" si="1"/>
        <v>-7.2522474397127296E-3</v>
      </c>
    </row>
    <row r="17" spans="1:11" ht="15" customHeight="1" x14ac:dyDescent="0.25">
      <c r="A17" s="86" t="s">
        <v>81</v>
      </c>
      <c r="B17" s="87">
        <v>0.27421259842519685</v>
      </c>
      <c r="C17" s="88">
        <v>0.44602883962364659</v>
      </c>
      <c r="D17" s="89">
        <v>5083</v>
      </c>
      <c r="E17" s="90">
        <v>3</v>
      </c>
      <c r="F17" s="13"/>
      <c r="G17" s="86" t="s">
        <v>81</v>
      </c>
      <c r="H17" s="91">
        <v>6.4810876976638898E-2</v>
      </c>
      <c r="I17" s="5"/>
      <c r="J17">
        <f t="shared" si="0"/>
        <v>0.10546160655071052</v>
      </c>
      <c r="K17">
        <f t="shared" si="1"/>
        <v>-3.9844865181757456E-2</v>
      </c>
    </row>
    <row r="18" spans="1:11" ht="15" customHeight="1" x14ac:dyDescent="0.25">
      <c r="A18" s="86" t="s">
        <v>82</v>
      </c>
      <c r="B18" s="87">
        <v>0.17684127609295</v>
      </c>
      <c r="C18" s="88">
        <v>0.38138414158571954</v>
      </c>
      <c r="D18" s="89">
        <v>5083</v>
      </c>
      <c r="E18" s="90">
        <v>5</v>
      </c>
      <c r="F18" s="13"/>
      <c r="G18" s="86" t="s">
        <v>82</v>
      </c>
      <c r="H18" s="91">
        <v>6.0594324584299593E-2</v>
      </c>
      <c r="I18" s="5"/>
      <c r="J18">
        <f t="shared" si="0"/>
        <v>0.13078348431960415</v>
      </c>
      <c r="K18">
        <f t="shared" si="1"/>
        <v>-2.8096547588278602E-2</v>
      </c>
    </row>
    <row r="19" spans="1:11" ht="15" customHeight="1" x14ac:dyDescent="0.25">
      <c r="A19" s="86" t="s">
        <v>43</v>
      </c>
      <c r="B19" s="87">
        <v>0.8432762354794251</v>
      </c>
      <c r="C19" s="88">
        <v>0.3634328119257601</v>
      </c>
      <c r="D19" s="89">
        <v>5083</v>
      </c>
      <c r="E19" s="90">
        <v>4</v>
      </c>
      <c r="F19" s="13"/>
      <c r="G19" s="86" t="s">
        <v>43</v>
      </c>
      <c r="H19" s="91">
        <v>2.7557127144660597E-2</v>
      </c>
      <c r="I19" s="5"/>
      <c r="J19">
        <f t="shared" si="0"/>
        <v>1.1883507938093275E-2</v>
      </c>
      <c r="K19">
        <f t="shared" si="1"/>
        <v>-6.394103580257976E-2</v>
      </c>
    </row>
    <row r="20" spans="1:11" ht="15" customHeight="1" x14ac:dyDescent="0.25">
      <c r="A20" s="86" t="s">
        <v>83</v>
      </c>
      <c r="B20" s="87">
        <v>0.38405511811023624</v>
      </c>
      <c r="C20" s="88">
        <v>0.48627532162680109</v>
      </c>
      <c r="D20" s="89">
        <v>5083</v>
      </c>
      <c r="E20" s="90">
        <v>3</v>
      </c>
      <c r="F20" s="13"/>
      <c r="G20" s="86" t="s">
        <v>83</v>
      </c>
      <c r="H20" s="91">
        <v>6.3595500775356847E-2</v>
      </c>
      <c r="I20" s="5"/>
      <c r="J20">
        <f t="shared" ref="J20:J65" si="2">((1-B20)/C20)*H20</f>
        <v>8.0553796320061127E-2</v>
      </c>
      <c r="K20">
        <f t="shared" ref="K20:K65" si="3">((0-B20)/C20)*H20</f>
        <v>-5.0227055487516548E-2</v>
      </c>
    </row>
    <row r="21" spans="1:11" ht="15" customHeight="1" x14ac:dyDescent="0.25">
      <c r="A21" s="86" t="s">
        <v>84</v>
      </c>
      <c r="B21" s="87">
        <v>0.62212162960047235</v>
      </c>
      <c r="C21" s="88">
        <v>0.48480929133380057</v>
      </c>
      <c r="D21" s="89">
        <v>5083</v>
      </c>
      <c r="E21" s="90">
        <v>2</v>
      </c>
      <c r="F21" s="13"/>
      <c r="G21" s="86" t="s">
        <v>84</v>
      </c>
      <c r="H21" s="91">
        <v>3.1264459841258148E-2</v>
      </c>
      <c r="I21" s="5"/>
      <c r="J21">
        <f t="shared" si="2"/>
        <v>2.4368681350419547E-2</v>
      </c>
      <c r="K21">
        <f t="shared" si="3"/>
        <v>-4.0119480077435515E-2</v>
      </c>
    </row>
    <row r="22" spans="1:11" ht="15" customHeight="1" x14ac:dyDescent="0.25">
      <c r="A22" s="86" t="s">
        <v>44</v>
      </c>
      <c r="B22" s="87">
        <v>0.28008666535355525</v>
      </c>
      <c r="C22" s="88">
        <v>0.44882038793615675</v>
      </c>
      <c r="D22" s="89">
        <v>5083</v>
      </c>
      <c r="E22" s="90">
        <v>6</v>
      </c>
      <c r="F22" s="13"/>
      <c r="G22" s="86" t="s">
        <v>44</v>
      </c>
      <c r="H22" s="91">
        <v>4.6707126971765357E-2</v>
      </c>
      <c r="I22" s="5"/>
      <c r="J22">
        <f t="shared" si="2"/>
        <v>7.4918796992755068E-2</v>
      </c>
      <c r="K22">
        <f t="shared" si="3"/>
        <v>-2.9147614042051354E-2</v>
      </c>
    </row>
    <row r="23" spans="1:11" ht="15" customHeight="1" x14ac:dyDescent="0.25">
      <c r="A23" s="86" t="s">
        <v>45</v>
      </c>
      <c r="B23" s="87">
        <v>0.11780929866036249</v>
      </c>
      <c r="C23" s="88">
        <v>0.32219181217615606</v>
      </c>
      <c r="D23" s="89">
        <v>5083</v>
      </c>
      <c r="E23" s="90">
        <v>7</v>
      </c>
      <c r="F23" s="13"/>
      <c r="G23" s="86" t="s">
        <v>45</v>
      </c>
      <c r="H23" s="91">
        <v>1.8828403600505726E-2</v>
      </c>
      <c r="I23" s="5"/>
      <c r="J23">
        <f t="shared" si="2"/>
        <v>5.1553894139166917E-2</v>
      </c>
      <c r="K23">
        <f t="shared" si="3"/>
        <v>-6.8845977434617732E-3</v>
      </c>
    </row>
    <row r="24" spans="1:11" ht="15" customHeight="1" x14ac:dyDescent="0.25">
      <c r="A24" s="86" t="s">
        <v>46</v>
      </c>
      <c r="B24" s="87">
        <v>1.6354679802955664E-2</v>
      </c>
      <c r="C24" s="88">
        <v>0.12674796080393783</v>
      </c>
      <c r="D24" s="89">
        <v>5083</v>
      </c>
      <c r="E24" s="90">
        <v>8</v>
      </c>
      <c r="F24" s="13"/>
      <c r="G24" s="86" t="s">
        <v>46</v>
      </c>
      <c r="H24" s="91">
        <v>3.215671725064656E-2</v>
      </c>
      <c r="I24" s="5"/>
      <c r="J24">
        <f t="shared" si="2"/>
        <v>0.24955671267505983</v>
      </c>
      <c r="K24">
        <f t="shared" si="3"/>
        <v>-4.1492802788521558E-3</v>
      </c>
    </row>
    <row r="25" spans="1:11" ht="15" customHeight="1" x14ac:dyDescent="0.25">
      <c r="A25" s="86" t="s">
        <v>169</v>
      </c>
      <c r="B25" s="87">
        <v>0.13956238911886457</v>
      </c>
      <c r="C25" s="88">
        <v>0.34622545234798469</v>
      </c>
      <c r="D25" s="89">
        <v>5083</v>
      </c>
      <c r="E25" s="90">
        <v>10</v>
      </c>
      <c r="F25" s="13"/>
      <c r="G25" s="86" t="s">
        <v>169</v>
      </c>
      <c r="H25" s="91">
        <v>1.0472690558978072E-2</v>
      </c>
      <c r="I25" s="5"/>
      <c r="J25">
        <f t="shared" si="2"/>
        <v>2.6026673610949989E-2</v>
      </c>
      <c r="K25">
        <f t="shared" si="3"/>
        <v>-4.2215085719479011E-3</v>
      </c>
    </row>
    <row r="26" spans="1:11" ht="15" customHeight="1" x14ac:dyDescent="0.25">
      <c r="A26" s="86" t="s">
        <v>47</v>
      </c>
      <c r="B26" s="87">
        <v>0.18352059925093633</v>
      </c>
      <c r="C26" s="88">
        <v>0.38674982535218949</v>
      </c>
      <c r="D26" s="89">
        <v>5083</v>
      </c>
      <c r="E26" s="90">
        <v>10</v>
      </c>
      <c r="F26" s="13"/>
      <c r="G26" s="86" t="s">
        <v>47</v>
      </c>
      <c r="H26" s="91">
        <v>5.2392202944351284E-2</v>
      </c>
      <c r="I26" s="5"/>
      <c r="J26">
        <f t="shared" si="2"/>
        <v>0.1106067841788234</v>
      </c>
      <c r="K26">
        <f t="shared" si="3"/>
        <v>-2.4861157911753883E-2</v>
      </c>
    </row>
    <row r="27" spans="1:11" ht="15" customHeight="1" x14ac:dyDescent="0.25">
      <c r="A27" s="86" t="s">
        <v>48</v>
      </c>
      <c r="B27" s="87">
        <v>2.1679148600709502E-3</v>
      </c>
      <c r="C27" s="88">
        <v>4.6473752894457446E-2</v>
      </c>
      <c r="D27" s="89">
        <v>5083</v>
      </c>
      <c r="E27" s="90">
        <v>9</v>
      </c>
      <c r="F27" s="13"/>
      <c r="G27" s="86" t="s">
        <v>48</v>
      </c>
      <c r="H27" s="91">
        <v>7.3731172483133258E-3</v>
      </c>
      <c r="I27" s="5"/>
      <c r="J27">
        <f t="shared" si="2"/>
        <v>0.15830727022570817</v>
      </c>
      <c r="K27">
        <f t="shared" si="3"/>
        <v>-3.4394232124882287E-4</v>
      </c>
    </row>
    <row r="28" spans="1:11" ht="15" customHeight="1" x14ac:dyDescent="0.25">
      <c r="A28" s="86" t="s">
        <v>85</v>
      </c>
      <c r="B28" s="87">
        <v>0.61114392596967915</v>
      </c>
      <c r="C28" s="88">
        <v>0.48734663250959948</v>
      </c>
      <c r="D28" s="89">
        <v>5083</v>
      </c>
      <c r="E28" s="90">
        <v>4</v>
      </c>
      <c r="F28" s="13"/>
      <c r="G28" s="86" t="s">
        <v>85</v>
      </c>
      <c r="H28" s="91">
        <v>3.7056074436637283E-2</v>
      </c>
      <c r="I28" s="5"/>
      <c r="J28">
        <f t="shared" si="2"/>
        <v>2.9567208765153986E-2</v>
      </c>
      <c r="K28">
        <f t="shared" si="3"/>
        <v>-4.6469172661791396E-2</v>
      </c>
    </row>
    <row r="29" spans="1:11" ht="15" customHeight="1" x14ac:dyDescent="0.25">
      <c r="A29" s="86" t="s">
        <v>86</v>
      </c>
      <c r="B29" s="87">
        <v>0.38835333464489474</v>
      </c>
      <c r="C29" s="88">
        <v>0.48742359665485063</v>
      </c>
      <c r="D29" s="89">
        <v>5083</v>
      </c>
      <c r="E29" s="90">
        <v>0</v>
      </c>
      <c r="F29" s="13"/>
      <c r="G29" s="86" t="s">
        <v>86</v>
      </c>
      <c r="H29" s="91">
        <v>-7.4095258400490843E-3</v>
      </c>
      <c r="I29" s="5"/>
      <c r="J29">
        <f t="shared" si="2"/>
        <v>-9.2978916142577913E-3</v>
      </c>
      <c r="K29">
        <f t="shared" si="3"/>
        <v>5.9035181880170082E-3</v>
      </c>
    </row>
    <row r="30" spans="1:11" ht="15" customHeight="1" x14ac:dyDescent="0.25">
      <c r="A30" s="86" t="s">
        <v>87</v>
      </c>
      <c r="B30" s="87">
        <v>0.31182372614597681</v>
      </c>
      <c r="C30" s="88">
        <v>0.46328383891430813</v>
      </c>
      <c r="D30" s="89">
        <v>5083</v>
      </c>
      <c r="E30" s="90">
        <v>0</v>
      </c>
      <c r="F30" s="13"/>
      <c r="G30" s="86" t="s">
        <v>87</v>
      </c>
      <c r="H30" s="91">
        <v>-6.0165773517395112E-3</v>
      </c>
      <c r="I30" s="5"/>
      <c r="J30">
        <f t="shared" si="2"/>
        <v>-8.9372117813944496E-3</v>
      </c>
      <c r="K30">
        <f t="shared" si="3"/>
        <v>4.0495942462865087E-3</v>
      </c>
    </row>
    <row r="31" spans="1:11" ht="15" customHeight="1" x14ac:dyDescent="0.25">
      <c r="A31" s="86" t="s">
        <v>49</v>
      </c>
      <c r="B31" s="92">
        <v>1.7000989119683483</v>
      </c>
      <c r="C31" s="93">
        <v>1.5680390769181314</v>
      </c>
      <c r="D31" s="89">
        <v>5083</v>
      </c>
      <c r="E31" s="90">
        <v>28</v>
      </c>
      <c r="F31" s="13"/>
      <c r="G31" s="86" t="s">
        <v>49</v>
      </c>
      <c r="H31" s="91">
        <v>-1.6236820612083883E-2</v>
      </c>
      <c r="I31" s="5"/>
    </row>
    <row r="32" spans="1:11" ht="15" customHeight="1" x14ac:dyDescent="0.25">
      <c r="A32" s="86" t="s">
        <v>88</v>
      </c>
      <c r="B32" s="94">
        <v>0.19614400944324217</v>
      </c>
      <c r="C32" s="95">
        <v>0.39711781940898733</v>
      </c>
      <c r="D32" s="89">
        <v>5083</v>
      </c>
      <c r="E32" s="90">
        <v>0</v>
      </c>
      <c r="F32" s="13"/>
      <c r="G32" s="86" t="s">
        <v>88</v>
      </c>
      <c r="H32" s="91">
        <v>5.108365887794613E-2</v>
      </c>
      <c r="I32" s="5"/>
      <c r="J32">
        <f t="shared" si="2"/>
        <v>0.10340484159010663</v>
      </c>
      <c r="K32">
        <f t="shared" si="3"/>
        <v>-2.5231186261707367E-2</v>
      </c>
    </row>
    <row r="33" spans="1:11" ht="15" customHeight="1" x14ac:dyDescent="0.25">
      <c r="A33" s="86" t="s">
        <v>89</v>
      </c>
      <c r="B33" s="94">
        <v>0.15660043281526656</v>
      </c>
      <c r="C33" s="95">
        <v>0.36345938752923879</v>
      </c>
      <c r="D33" s="89">
        <v>5083</v>
      </c>
      <c r="E33" s="90">
        <v>0</v>
      </c>
      <c r="F33" s="13"/>
      <c r="G33" s="86" t="s">
        <v>89</v>
      </c>
      <c r="H33" s="91">
        <v>1.4778913097192337E-2</v>
      </c>
      <c r="I33" s="5"/>
      <c r="J33">
        <f t="shared" si="2"/>
        <v>3.4294144923220853E-2</v>
      </c>
      <c r="K33">
        <f t="shared" si="3"/>
        <v>-6.367655553740097E-3</v>
      </c>
    </row>
    <row r="34" spans="1:11" ht="15" customHeight="1" x14ac:dyDescent="0.25">
      <c r="A34" s="86" t="s">
        <v>90</v>
      </c>
      <c r="B34" s="94">
        <v>0.21680110171158765</v>
      </c>
      <c r="C34" s="95">
        <v>0.41210653444558076</v>
      </c>
      <c r="D34" s="89">
        <v>5083</v>
      </c>
      <c r="E34" s="90">
        <v>0</v>
      </c>
      <c r="F34" s="13"/>
      <c r="G34" s="86" t="s">
        <v>90</v>
      </c>
      <c r="H34" s="91">
        <v>-1.838042430500204E-2</v>
      </c>
      <c r="I34" s="5"/>
      <c r="J34">
        <f t="shared" si="2"/>
        <v>-3.4931569539701404E-2</v>
      </c>
      <c r="K34">
        <f t="shared" si="3"/>
        <v>9.6695779032280691E-3</v>
      </c>
    </row>
    <row r="35" spans="1:11" ht="15" customHeight="1" x14ac:dyDescent="0.25">
      <c r="A35" s="86" t="s">
        <v>91</v>
      </c>
      <c r="B35" s="94">
        <v>0.18138894353728113</v>
      </c>
      <c r="C35" s="95">
        <v>0.38537801302076902</v>
      </c>
      <c r="D35" s="89">
        <v>5083</v>
      </c>
      <c r="E35" s="90">
        <v>0</v>
      </c>
      <c r="F35" s="13"/>
      <c r="G35" s="86" t="s">
        <v>91</v>
      </c>
      <c r="H35" s="91">
        <v>-1.3909151836548785E-2</v>
      </c>
      <c r="I35" s="5"/>
      <c r="J35">
        <f t="shared" si="2"/>
        <v>-2.9545498431961498E-2</v>
      </c>
      <c r="K35">
        <f t="shared" si="3"/>
        <v>6.5467314477934387E-3</v>
      </c>
    </row>
    <row r="36" spans="1:11" ht="15" customHeight="1" x14ac:dyDescent="0.25">
      <c r="A36" s="86" t="s">
        <v>92</v>
      </c>
      <c r="B36" s="94">
        <v>2.7936258115286255E-2</v>
      </c>
      <c r="C36" s="95">
        <v>0.16480645354055981</v>
      </c>
      <c r="D36" s="89">
        <v>5083</v>
      </c>
      <c r="E36" s="90">
        <v>0</v>
      </c>
      <c r="F36" s="13"/>
      <c r="G36" s="86" t="s">
        <v>92</v>
      </c>
      <c r="H36" s="91">
        <v>-8.7652449095320852E-3</v>
      </c>
      <c r="I36" s="5"/>
      <c r="J36">
        <f t="shared" si="2"/>
        <v>-5.169929078777722E-2</v>
      </c>
      <c r="K36">
        <f t="shared" si="3"/>
        <v>1.4857922064084935E-3</v>
      </c>
    </row>
    <row r="37" spans="1:11" ht="15" customHeight="1" x14ac:dyDescent="0.25">
      <c r="A37" s="86" t="s">
        <v>93</v>
      </c>
      <c r="B37" s="94">
        <v>8.8333661223686799E-2</v>
      </c>
      <c r="C37" s="95">
        <v>0.2838074555125728</v>
      </c>
      <c r="D37" s="89">
        <v>5083</v>
      </c>
      <c r="E37" s="90">
        <v>0</v>
      </c>
      <c r="F37" s="13"/>
      <c r="G37" s="86" t="s">
        <v>93</v>
      </c>
      <c r="H37" s="91">
        <v>-1.8036013279192319E-2</v>
      </c>
      <c r="I37" s="5"/>
      <c r="J37">
        <f t="shared" si="2"/>
        <v>-5.793655477677824E-2</v>
      </c>
      <c r="K37">
        <f t="shared" si="3"/>
        <v>5.6136195715954743E-3</v>
      </c>
    </row>
    <row r="38" spans="1:11" ht="15" customHeight="1" x14ac:dyDescent="0.25">
      <c r="A38" s="86" t="s">
        <v>94</v>
      </c>
      <c r="B38" s="94">
        <v>5.9020263623844188E-3</v>
      </c>
      <c r="C38" s="95">
        <v>7.6605136588976691E-2</v>
      </c>
      <c r="D38" s="89">
        <v>5083</v>
      </c>
      <c r="E38" s="90">
        <v>0</v>
      </c>
      <c r="F38" s="13"/>
      <c r="G38" s="86" t="s">
        <v>94</v>
      </c>
      <c r="H38" s="91">
        <v>-2.5220467025268271E-3</v>
      </c>
      <c r="I38" s="5"/>
      <c r="J38">
        <f t="shared" si="2"/>
        <v>-3.2728373422966049E-2</v>
      </c>
      <c r="K38">
        <f t="shared" si="3"/>
        <v>1.9431054872135002E-4</v>
      </c>
    </row>
    <row r="39" spans="1:11" ht="15" customHeight="1" x14ac:dyDescent="0.25">
      <c r="A39" s="86" t="s">
        <v>95</v>
      </c>
      <c r="B39" s="94">
        <v>1.0426913240212473E-2</v>
      </c>
      <c r="C39" s="95">
        <v>0.10158849866715111</v>
      </c>
      <c r="D39" s="89">
        <v>5083</v>
      </c>
      <c r="E39" s="90">
        <v>0</v>
      </c>
      <c r="F39" s="13"/>
      <c r="G39" s="86" t="s">
        <v>95</v>
      </c>
      <c r="H39" s="91">
        <v>-4.3275163897323115E-3</v>
      </c>
      <c r="I39" s="5"/>
      <c r="J39">
        <f t="shared" si="2"/>
        <v>-4.2154316758061292E-2</v>
      </c>
      <c r="K39">
        <f t="shared" si="3"/>
        <v>4.4417073323603349E-4</v>
      </c>
    </row>
    <row r="40" spans="1:11" ht="15" customHeight="1" x14ac:dyDescent="0.25">
      <c r="A40" s="86" t="s">
        <v>50</v>
      </c>
      <c r="B40" s="94">
        <v>9.8367106039740321E-4</v>
      </c>
      <c r="C40" s="95">
        <v>3.1351185321674427E-2</v>
      </c>
      <c r="D40" s="89">
        <v>5083</v>
      </c>
      <c r="E40" s="90">
        <v>0</v>
      </c>
      <c r="F40" s="13"/>
      <c r="G40" s="86" t="s">
        <v>50</v>
      </c>
      <c r="H40" s="91">
        <v>-1.6822241569274662E-3</v>
      </c>
      <c r="I40" s="5"/>
      <c r="J40">
        <f t="shared" si="2"/>
        <v>-5.36046527256928E-2</v>
      </c>
      <c r="K40">
        <f t="shared" si="3"/>
        <v>5.2781264991820406E-5</v>
      </c>
    </row>
    <row r="41" spans="1:11" ht="15" customHeight="1" x14ac:dyDescent="0.25">
      <c r="A41" s="86" t="s">
        <v>96</v>
      </c>
      <c r="B41" s="94">
        <v>7.2791658469407846E-3</v>
      </c>
      <c r="C41" s="95">
        <v>8.5015301610953456E-2</v>
      </c>
      <c r="D41" s="89">
        <v>5083</v>
      </c>
      <c r="E41" s="90">
        <v>0</v>
      </c>
      <c r="F41" s="13"/>
      <c r="G41" s="86" t="s">
        <v>96</v>
      </c>
      <c r="H41" s="91">
        <v>3.3673928038475596E-3</v>
      </c>
      <c r="I41" s="5"/>
      <c r="J41">
        <f t="shared" si="2"/>
        <v>3.9320933170998225E-2</v>
      </c>
      <c r="K41">
        <f t="shared" si="3"/>
        <v>-2.883223399379577E-4</v>
      </c>
    </row>
    <row r="42" spans="1:11" ht="15" customHeight="1" x14ac:dyDescent="0.25">
      <c r="A42" s="86" t="s">
        <v>97</v>
      </c>
      <c r="B42" s="94">
        <v>7.2791658469407829E-3</v>
      </c>
      <c r="C42" s="95">
        <v>8.5015301610953595E-2</v>
      </c>
      <c r="D42" s="89">
        <v>5083</v>
      </c>
      <c r="E42" s="90">
        <v>0</v>
      </c>
      <c r="F42" s="13"/>
      <c r="G42" s="86" t="s">
        <v>97</v>
      </c>
      <c r="H42" s="91">
        <v>-4.9866975928906879E-3</v>
      </c>
      <c r="I42" s="5"/>
      <c r="J42">
        <f t="shared" si="2"/>
        <v>-5.8229501046029038E-2</v>
      </c>
      <c r="K42">
        <f t="shared" si="3"/>
        <v>4.2697018206561122E-4</v>
      </c>
    </row>
    <row r="43" spans="1:11" ht="15" customHeight="1" x14ac:dyDescent="0.25">
      <c r="A43" s="86" t="s">
        <v>98</v>
      </c>
      <c r="B43" s="94">
        <v>7.1021050560692509E-2</v>
      </c>
      <c r="C43" s="95">
        <v>0.25688527290825347</v>
      </c>
      <c r="D43" s="89">
        <v>5083</v>
      </c>
      <c r="E43" s="90">
        <v>0</v>
      </c>
      <c r="F43" s="13"/>
      <c r="G43" s="86" t="s">
        <v>98</v>
      </c>
      <c r="H43" s="91">
        <v>-1.734587473534065E-2</v>
      </c>
      <c r="I43" s="5"/>
      <c r="J43">
        <f t="shared" si="2"/>
        <v>-6.2728206667175032E-2</v>
      </c>
      <c r="K43">
        <f t="shared" si="3"/>
        <v>4.7956125808661983E-3</v>
      </c>
    </row>
    <row r="44" spans="1:11" ht="15" customHeight="1" x14ac:dyDescent="0.25">
      <c r="A44" s="86" t="s">
        <v>99</v>
      </c>
      <c r="B44" s="94">
        <v>9.8367106039740321E-4</v>
      </c>
      <c r="C44" s="95">
        <v>3.1351185321674593E-2</v>
      </c>
      <c r="D44" s="89">
        <v>5083</v>
      </c>
      <c r="E44" s="90">
        <v>0</v>
      </c>
      <c r="F44" s="13"/>
      <c r="G44" s="86" t="s">
        <v>99</v>
      </c>
      <c r="H44" s="91">
        <v>4.0299430859325252E-3</v>
      </c>
      <c r="I44" s="5"/>
      <c r="J44">
        <f t="shared" si="2"/>
        <v>0.12841552580024751</v>
      </c>
      <c r="K44">
        <f t="shared" si="3"/>
        <v>-1.2644301476983803E-4</v>
      </c>
    </row>
    <row r="45" spans="1:11" ht="15" customHeight="1" x14ac:dyDescent="0.25">
      <c r="A45" s="86" t="s">
        <v>51</v>
      </c>
      <c r="B45" s="94">
        <v>2.6952587054888844E-2</v>
      </c>
      <c r="C45" s="95">
        <v>0.16196081532641171</v>
      </c>
      <c r="D45" s="89">
        <v>5083</v>
      </c>
      <c r="E45" s="90">
        <v>0</v>
      </c>
      <c r="F45" s="13"/>
      <c r="G45" s="86" t="s">
        <v>51</v>
      </c>
      <c r="H45" s="91">
        <v>-5.5815697325878304E-3</v>
      </c>
      <c r="I45" s="5"/>
      <c r="J45">
        <f t="shared" si="2"/>
        <v>-3.3533617236499821E-2</v>
      </c>
      <c r="K45">
        <f t="shared" si="3"/>
        <v>9.2885272167417612E-4</v>
      </c>
    </row>
    <row r="46" spans="1:11" ht="15" customHeight="1" x14ac:dyDescent="0.25">
      <c r="A46" s="86" t="s">
        <v>100</v>
      </c>
      <c r="B46" s="94">
        <v>0.12571316151878811</v>
      </c>
      <c r="C46" s="95">
        <v>0.33155842581117689</v>
      </c>
      <c r="D46" s="89">
        <v>5083</v>
      </c>
      <c r="E46" s="90">
        <v>0</v>
      </c>
      <c r="F46" s="13"/>
      <c r="G46" s="86" t="s">
        <v>100</v>
      </c>
      <c r="H46" s="91">
        <v>6.1335953144122761E-2</v>
      </c>
      <c r="I46" s="5"/>
      <c r="J46">
        <f t="shared" si="2"/>
        <v>0.16173685355276263</v>
      </c>
      <c r="K46">
        <f t="shared" si="3"/>
        <v>-2.3256041723720821E-2</v>
      </c>
    </row>
    <row r="47" spans="1:11" ht="15" customHeight="1" x14ac:dyDescent="0.25">
      <c r="A47" s="86" t="s">
        <v>52</v>
      </c>
      <c r="B47" s="94">
        <v>1.4164863269722605E-2</v>
      </c>
      <c r="C47" s="95">
        <v>0.11818192627749102</v>
      </c>
      <c r="D47" s="89">
        <v>5083</v>
      </c>
      <c r="E47" s="90">
        <v>0</v>
      </c>
      <c r="F47" s="13"/>
      <c r="G47" s="86" t="s">
        <v>52</v>
      </c>
      <c r="H47" s="91">
        <v>1.7402002365059104E-2</v>
      </c>
      <c r="I47" s="5"/>
      <c r="J47">
        <f t="shared" si="2"/>
        <v>0.14516183583484282</v>
      </c>
      <c r="K47">
        <f t="shared" si="3"/>
        <v>-2.0857418040528207E-3</v>
      </c>
    </row>
    <row r="48" spans="1:11" ht="15" customHeight="1" x14ac:dyDescent="0.25">
      <c r="A48" s="86" t="s">
        <v>53</v>
      </c>
      <c r="B48" s="94">
        <v>2.1640763328742867E-2</v>
      </c>
      <c r="C48" s="95">
        <v>0.14552184322072401</v>
      </c>
      <c r="D48" s="89">
        <v>5083</v>
      </c>
      <c r="E48" s="90">
        <v>0</v>
      </c>
      <c r="F48" s="13"/>
      <c r="G48" s="86" t="s">
        <v>53</v>
      </c>
      <c r="H48" s="91">
        <v>1.4239989464146258E-2</v>
      </c>
      <c r="I48" s="5"/>
      <c r="J48">
        <f t="shared" si="2"/>
        <v>9.5737003559097464E-2</v>
      </c>
      <c r="K48">
        <f t="shared" si="3"/>
        <v>-2.117649384979031E-3</v>
      </c>
    </row>
    <row r="49" spans="1:11" ht="15" customHeight="1" x14ac:dyDescent="0.25">
      <c r="A49" s="86" t="s">
        <v>101</v>
      </c>
      <c r="B49" s="94">
        <v>4.9183553019870162E-3</v>
      </c>
      <c r="C49" s="95">
        <v>6.9965192219305944E-2</v>
      </c>
      <c r="D49" s="89">
        <v>5083</v>
      </c>
      <c r="E49" s="90">
        <v>0</v>
      </c>
      <c r="F49" s="13"/>
      <c r="G49" s="86" t="s">
        <v>101</v>
      </c>
      <c r="H49" s="91">
        <v>8.6661907605409452E-3</v>
      </c>
      <c r="I49" s="5"/>
      <c r="J49">
        <f t="shared" si="2"/>
        <v>0.12325510845786329</v>
      </c>
      <c r="K49">
        <f t="shared" si="3"/>
        <v>-6.0920872112427496E-4</v>
      </c>
    </row>
    <row r="50" spans="1:11" ht="15" customHeight="1" x14ac:dyDescent="0.25">
      <c r="A50" s="86" t="s">
        <v>102</v>
      </c>
      <c r="B50" s="94">
        <v>2.9510131811922094E-3</v>
      </c>
      <c r="C50" s="95">
        <v>5.4248351756495207E-2</v>
      </c>
      <c r="D50" s="89">
        <v>5083</v>
      </c>
      <c r="E50" s="90">
        <v>0</v>
      </c>
      <c r="F50" s="13"/>
      <c r="G50" s="86" t="s">
        <v>102</v>
      </c>
      <c r="H50" s="91">
        <v>7.4847227938364003E-3</v>
      </c>
      <c r="I50" s="5"/>
      <c r="J50">
        <f t="shared" si="2"/>
        <v>0.13756427682285685</v>
      </c>
      <c r="K50">
        <f t="shared" si="3"/>
        <v>-4.0715551545833717E-4</v>
      </c>
    </row>
    <row r="51" spans="1:11" ht="15" customHeight="1" x14ac:dyDescent="0.25">
      <c r="A51" s="86" t="s">
        <v>103</v>
      </c>
      <c r="B51" s="94">
        <v>7.0037379500295108E-2</v>
      </c>
      <c r="C51" s="95">
        <v>0.25523510968447344</v>
      </c>
      <c r="D51" s="89">
        <v>5083</v>
      </c>
      <c r="E51" s="90">
        <v>0</v>
      </c>
      <c r="F51" s="13"/>
      <c r="G51" s="86" t="s">
        <v>103</v>
      </c>
      <c r="H51" s="91">
        <v>1.3172676299764133E-2</v>
      </c>
      <c r="I51" s="5"/>
      <c r="J51">
        <f t="shared" si="2"/>
        <v>4.7995342748365671E-2</v>
      </c>
      <c r="K51">
        <f t="shared" si="3"/>
        <v>-3.6146270400715425E-3</v>
      </c>
    </row>
    <row r="52" spans="1:11" ht="15" customHeight="1" x14ac:dyDescent="0.25">
      <c r="A52" s="86" t="s">
        <v>104</v>
      </c>
      <c r="B52" s="94">
        <v>1.908321857170962E-2</v>
      </c>
      <c r="C52" s="95">
        <v>0.13683103720548001</v>
      </c>
      <c r="D52" s="89">
        <v>5083</v>
      </c>
      <c r="E52" s="90">
        <v>0</v>
      </c>
      <c r="F52" s="13"/>
      <c r="G52" s="86" t="s">
        <v>104</v>
      </c>
      <c r="H52" s="91">
        <v>8.4219003068514622E-3</v>
      </c>
      <c r="I52" s="5"/>
      <c r="J52">
        <f t="shared" si="2"/>
        <v>6.0375069218402529E-2</v>
      </c>
      <c r="K52">
        <f t="shared" si="3"/>
        <v>-1.174565125187534E-3</v>
      </c>
    </row>
    <row r="53" spans="1:11" ht="15" customHeight="1" x14ac:dyDescent="0.25">
      <c r="A53" s="86" t="s">
        <v>105</v>
      </c>
      <c r="B53" s="94">
        <v>2.0460358056265983E-2</v>
      </c>
      <c r="C53" s="95">
        <v>0.14158275133167147</v>
      </c>
      <c r="D53" s="89">
        <v>5083</v>
      </c>
      <c r="E53" s="90">
        <v>0</v>
      </c>
      <c r="F53" s="13"/>
      <c r="G53" s="86" t="s">
        <v>105</v>
      </c>
      <c r="H53" s="91">
        <v>6.3493692287078405E-3</v>
      </c>
      <c r="I53" s="5"/>
      <c r="J53">
        <f t="shared" si="2"/>
        <v>4.3928083063503612E-2</v>
      </c>
      <c r="K53">
        <f t="shared" si="3"/>
        <v>-9.1755787077814322E-4</v>
      </c>
    </row>
    <row r="54" spans="1:11" ht="15" customHeight="1" x14ac:dyDescent="0.25">
      <c r="A54" s="86" t="s">
        <v>106</v>
      </c>
      <c r="B54" s="94">
        <v>2.7542789691127291E-3</v>
      </c>
      <c r="C54" s="95">
        <v>5.2414057191460611E-2</v>
      </c>
      <c r="D54" s="89">
        <v>5083</v>
      </c>
      <c r="E54" s="90">
        <v>0</v>
      </c>
      <c r="F54" s="13"/>
      <c r="G54" s="86" t="s">
        <v>106</v>
      </c>
      <c r="H54" s="91">
        <v>7.6063067640302136E-4</v>
      </c>
      <c r="I54" s="5"/>
      <c r="J54">
        <f t="shared" si="2"/>
        <v>1.4471989538167722E-2</v>
      </c>
      <c r="K54">
        <f t="shared" si="3"/>
        <v>-3.9969984915042044E-5</v>
      </c>
    </row>
    <row r="55" spans="1:11" ht="15" customHeight="1" x14ac:dyDescent="0.25">
      <c r="A55" s="86" t="s">
        <v>107</v>
      </c>
      <c r="B55" s="94">
        <v>8.2628369073381863E-3</v>
      </c>
      <c r="C55" s="95">
        <v>9.0532728345014288E-2</v>
      </c>
      <c r="D55" s="89">
        <v>5083</v>
      </c>
      <c r="E55" s="90">
        <v>0</v>
      </c>
      <c r="F55" s="13"/>
      <c r="G55" s="86" t="s">
        <v>107</v>
      </c>
      <c r="H55" s="91">
        <v>2.30972369734551E-3</v>
      </c>
      <c r="I55" s="5"/>
      <c r="J55">
        <f t="shared" si="2"/>
        <v>2.5301776153302875E-2</v>
      </c>
      <c r="K55">
        <f t="shared" si="3"/>
        <v>-2.1080630796245208E-4</v>
      </c>
    </row>
    <row r="56" spans="1:11" ht="15" customHeight="1" x14ac:dyDescent="0.25">
      <c r="A56" s="86" t="s">
        <v>108</v>
      </c>
      <c r="B56" s="94">
        <v>1.3771394845563645E-3</v>
      </c>
      <c r="C56" s="95">
        <v>3.7087916926907286E-2</v>
      </c>
      <c r="D56" s="89">
        <v>5083</v>
      </c>
      <c r="E56" s="90">
        <v>0</v>
      </c>
      <c r="F56" s="13"/>
      <c r="G56" s="86" t="s">
        <v>108</v>
      </c>
      <c r="H56" s="91">
        <v>-8.8913165891607528E-4</v>
      </c>
      <c r="I56" s="5"/>
      <c r="J56">
        <f t="shared" si="2"/>
        <v>-2.3940605840751229E-2</v>
      </c>
      <c r="K56">
        <f t="shared" si="3"/>
        <v>3.3015019874952448E-5</v>
      </c>
    </row>
    <row r="57" spans="1:11" ht="15" customHeight="1" x14ac:dyDescent="0.25">
      <c r="A57" s="86" t="s">
        <v>54</v>
      </c>
      <c r="B57" s="94">
        <v>0.70824316348613026</v>
      </c>
      <c r="C57" s="95">
        <v>0.45461571133443945</v>
      </c>
      <c r="D57" s="89">
        <v>5083</v>
      </c>
      <c r="E57" s="90">
        <v>0</v>
      </c>
      <c r="F57" s="13"/>
      <c r="G57" s="86" t="s">
        <v>54</v>
      </c>
      <c r="H57" s="91">
        <v>-6.8362188471089422E-2</v>
      </c>
      <c r="I57" s="5"/>
      <c r="J57">
        <f t="shared" si="2"/>
        <v>-4.3872517707196634E-2</v>
      </c>
      <c r="K57">
        <f t="shared" si="3"/>
        <v>0.10650105444767895</v>
      </c>
    </row>
    <row r="58" spans="1:11" ht="15" customHeight="1" x14ac:dyDescent="0.25">
      <c r="A58" s="86" t="s">
        <v>110</v>
      </c>
      <c r="B58" s="94">
        <v>7.2004721621089909E-2</v>
      </c>
      <c r="C58" s="95">
        <v>0.25852115979227508</v>
      </c>
      <c r="D58" s="89">
        <v>5083</v>
      </c>
      <c r="E58" s="90">
        <v>0</v>
      </c>
      <c r="F58" s="13"/>
      <c r="G58" s="86" t="s">
        <v>110</v>
      </c>
      <c r="H58" s="91">
        <v>2.3139856892240001E-2</v>
      </c>
      <c r="I58" s="5"/>
      <c r="J58">
        <f t="shared" si="2"/>
        <v>8.3063521591875744E-2</v>
      </c>
      <c r="K58">
        <f t="shared" si="3"/>
        <v>-6.4450389872008742E-3</v>
      </c>
    </row>
    <row r="59" spans="1:11" ht="15" customHeight="1" x14ac:dyDescent="0.25">
      <c r="A59" s="86" t="s">
        <v>111</v>
      </c>
      <c r="B59" s="94">
        <v>2.4985244934094038E-2</v>
      </c>
      <c r="C59" s="95">
        <v>0.15609540688767728</v>
      </c>
      <c r="D59" s="89">
        <v>5083</v>
      </c>
      <c r="E59" s="90">
        <v>0</v>
      </c>
      <c r="F59" s="13"/>
      <c r="G59" s="86" t="s">
        <v>111</v>
      </c>
      <c r="H59" s="91">
        <v>2.0363335918369238E-2</v>
      </c>
      <c r="I59" s="5"/>
      <c r="J59">
        <f t="shared" si="2"/>
        <v>0.12719498528909587</v>
      </c>
      <c r="K59">
        <f t="shared" si="3"/>
        <v>-3.2594356601523761E-3</v>
      </c>
    </row>
    <row r="60" spans="1:11" ht="15" customHeight="1" x14ac:dyDescent="0.25">
      <c r="A60" s="86" t="s">
        <v>55</v>
      </c>
      <c r="B60" s="94">
        <v>3.934684241589612E-3</v>
      </c>
      <c r="C60" s="95">
        <v>6.2609693294606042E-2</v>
      </c>
      <c r="D60" s="89">
        <v>5083</v>
      </c>
      <c r="E60" s="90">
        <v>0</v>
      </c>
      <c r="F60" s="13"/>
      <c r="G60" s="86" t="s">
        <v>55</v>
      </c>
      <c r="H60" s="91">
        <v>6.9451165103625945E-3</v>
      </c>
      <c r="I60" s="5"/>
      <c r="J60">
        <f t="shared" si="2"/>
        <v>0.11049071327217712</v>
      </c>
      <c r="K60">
        <f t="shared" si="3"/>
        <v>-4.3646341407140867E-4</v>
      </c>
    </row>
    <row r="61" spans="1:11" ht="15" customHeight="1" x14ac:dyDescent="0.25">
      <c r="A61" s="86" t="s">
        <v>112</v>
      </c>
      <c r="B61" s="94">
        <v>2.7542789691127291E-3</v>
      </c>
      <c r="C61" s="95">
        <v>5.2414057191459591E-2</v>
      </c>
      <c r="D61" s="89">
        <v>5083</v>
      </c>
      <c r="E61" s="90">
        <v>0</v>
      </c>
      <c r="F61" s="13"/>
      <c r="G61" s="86" t="s">
        <v>112</v>
      </c>
      <c r="H61" s="91">
        <v>5.4180705455322961E-3</v>
      </c>
      <c r="I61" s="5"/>
      <c r="J61">
        <f t="shared" si="2"/>
        <v>0.1030858505770464</v>
      </c>
      <c r="K61">
        <f t="shared" si="3"/>
        <v>-2.8471136478174186E-4</v>
      </c>
    </row>
    <row r="62" spans="1:11" ht="15" customHeight="1" x14ac:dyDescent="0.25">
      <c r="A62" s="86" t="s">
        <v>113</v>
      </c>
      <c r="B62" s="94">
        <v>2.9510131811922094E-3</v>
      </c>
      <c r="C62" s="95">
        <v>5.4248351756494194E-2</v>
      </c>
      <c r="D62" s="89">
        <v>5083</v>
      </c>
      <c r="E62" s="90">
        <v>0</v>
      </c>
      <c r="F62" s="13"/>
      <c r="G62" s="86" t="s">
        <v>113</v>
      </c>
      <c r="H62" s="91">
        <v>4.5133588285800495E-3</v>
      </c>
      <c r="I62" s="5"/>
      <c r="J62">
        <f t="shared" si="2"/>
        <v>8.2952563561468018E-2</v>
      </c>
      <c r="K62">
        <f t="shared" si="3"/>
        <v>-2.4551863721823604E-4</v>
      </c>
    </row>
    <row r="63" spans="1:11" ht="15" customHeight="1" x14ac:dyDescent="0.25">
      <c r="A63" s="86" t="s">
        <v>114</v>
      </c>
      <c r="B63" s="94">
        <v>4.3281526657485735E-3</v>
      </c>
      <c r="C63" s="95">
        <v>6.5652629325699693E-2</v>
      </c>
      <c r="D63" s="89">
        <v>5083</v>
      </c>
      <c r="E63" s="90">
        <v>0</v>
      </c>
      <c r="F63" s="13"/>
      <c r="G63" s="86" t="s">
        <v>114</v>
      </c>
      <c r="H63" s="91">
        <v>2.4724523773043644E-3</v>
      </c>
      <c r="I63" s="5"/>
      <c r="J63">
        <f t="shared" si="2"/>
        <v>3.7496612873552444E-2</v>
      </c>
      <c r="K63">
        <f t="shared" si="3"/>
        <v>-1.6299653886942377E-4</v>
      </c>
    </row>
    <row r="64" spans="1:11" ht="15" customHeight="1" x14ac:dyDescent="0.25">
      <c r="A64" s="86" t="s">
        <v>115</v>
      </c>
      <c r="B64" s="94">
        <v>2.2034231752901829E-2</v>
      </c>
      <c r="C64" s="95">
        <v>0.14680927964358273</v>
      </c>
      <c r="D64" s="89">
        <v>5083</v>
      </c>
      <c r="E64" s="90">
        <v>0</v>
      </c>
      <c r="F64" s="13"/>
      <c r="G64" s="86" t="s">
        <v>115</v>
      </c>
      <c r="H64" s="91">
        <v>7.6010526612586048E-3</v>
      </c>
      <c r="I64" s="5"/>
      <c r="J64">
        <f t="shared" si="2"/>
        <v>5.0634192357603837E-2</v>
      </c>
      <c r="K64">
        <f t="shared" si="3"/>
        <v>-1.1408226803563931E-3</v>
      </c>
    </row>
    <row r="65" spans="1:11" ht="15" customHeight="1" x14ac:dyDescent="0.25">
      <c r="A65" s="86" t="s">
        <v>116</v>
      </c>
      <c r="B65" s="94">
        <v>5.9020263623844188E-4</v>
      </c>
      <c r="C65" s="95">
        <v>2.4289305557002705E-2</v>
      </c>
      <c r="D65" s="89">
        <v>5083</v>
      </c>
      <c r="E65" s="90">
        <v>0</v>
      </c>
      <c r="F65" s="13"/>
      <c r="G65" s="86" t="s">
        <v>116</v>
      </c>
      <c r="H65" s="91">
        <v>-9.1929168249876923E-4</v>
      </c>
      <c r="I65" s="5"/>
      <c r="J65">
        <f t="shared" si="2"/>
        <v>-3.7825252433345398E-2</v>
      </c>
      <c r="K65">
        <f t="shared" si="3"/>
        <v>2.2337747500007123E-5</v>
      </c>
    </row>
    <row r="66" spans="1:11" ht="15" customHeight="1" x14ac:dyDescent="0.25">
      <c r="A66" s="86" t="s">
        <v>117</v>
      </c>
      <c r="B66" s="94">
        <v>9.8367106039740321E-4</v>
      </c>
      <c r="C66" s="95">
        <v>3.1351185321675065E-2</v>
      </c>
      <c r="D66" s="89">
        <v>5083</v>
      </c>
      <c r="E66" s="90">
        <v>0</v>
      </c>
      <c r="F66" s="13"/>
      <c r="G66" s="86" t="s">
        <v>117</v>
      </c>
      <c r="H66" s="91">
        <v>-1.5299511667776218E-3</v>
      </c>
      <c r="I66" s="5"/>
      <c r="J66">
        <f t="shared" si="0"/>
        <v>-4.8752421396786212E-2</v>
      </c>
      <c r="K66">
        <f t="shared" si="1"/>
        <v>4.8003565770762326E-5</v>
      </c>
    </row>
    <row r="67" spans="1:11" x14ac:dyDescent="0.25">
      <c r="A67" s="86" t="s">
        <v>118</v>
      </c>
      <c r="B67" s="94">
        <v>0.38855006885697424</v>
      </c>
      <c r="C67" s="95">
        <v>0.48746862662697432</v>
      </c>
      <c r="D67" s="89">
        <v>5083</v>
      </c>
      <c r="E67" s="90">
        <v>0</v>
      </c>
      <c r="F67" s="13"/>
      <c r="G67" s="86" t="s">
        <v>118</v>
      </c>
      <c r="H67" s="91">
        <v>-4.7308888748165738E-2</v>
      </c>
      <c r="I67" s="5"/>
      <c r="J67">
        <f t="shared" si="0"/>
        <v>-5.9341289238814598E-2</v>
      </c>
      <c r="K67">
        <f t="shared" si="1"/>
        <v>3.7708830838693329E-2</v>
      </c>
    </row>
    <row r="68" spans="1:11" x14ac:dyDescent="0.25">
      <c r="A68" s="86" t="s">
        <v>119</v>
      </c>
      <c r="B68" s="94">
        <v>1.1804052724768838E-3</v>
      </c>
      <c r="C68" s="95">
        <v>3.4340121046551451E-2</v>
      </c>
      <c r="D68" s="89">
        <v>5083</v>
      </c>
      <c r="E68" s="90">
        <v>0</v>
      </c>
      <c r="F68" s="13"/>
      <c r="G68" s="86" t="s">
        <v>119</v>
      </c>
      <c r="H68" s="91">
        <v>3.1908937249851416E-3</v>
      </c>
      <c r="I68" s="5"/>
      <c r="J68">
        <f t="shared" si="0"/>
        <v>9.2810598217979129E-2</v>
      </c>
      <c r="K68">
        <f t="shared" si="1"/>
        <v>-1.0968359056684553E-4</v>
      </c>
    </row>
    <row r="69" spans="1:11" x14ac:dyDescent="0.25">
      <c r="A69" s="86" t="s">
        <v>120</v>
      </c>
      <c r="B69" s="94">
        <v>1.9673421207948061E-4</v>
      </c>
      <c r="C69" s="95">
        <v>1.4026197349227946E-2</v>
      </c>
      <c r="D69" s="89">
        <v>5083</v>
      </c>
      <c r="E69" s="90">
        <v>0</v>
      </c>
      <c r="F69" s="13"/>
      <c r="G69" s="86" t="s">
        <v>120</v>
      </c>
      <c r="H69" s="91">
        <v>2.1908213929799796E-3</v>
      </c>
      <c r="I69" s="5"/>
      <c r="J69">
        <f t="shared" si="0"/>
        <v>0.15616423531784915</v>
      </c>
      <c r="K69">
        <f t="shared" si="1"/>
        <v>-3.0728893214846347E-5</v>
      </c>
    </row>
    <row r="70" spans="1:11" x14ac:dyDescent="0.25">
      <c r="A70" s="86" t="s">
        <v>121</v>
      </c>
      <c r="B70" s="94">
        <v>2.7542789691127286E-3</v>
      </c>
      <c r="C70" s="95">
        <v>5.2414057191459827E-2</v>
      </c>
      <c r="D70" s="89">
        <v>5083</v>
      </c>
      <c r="E70" s="90">
        <v>0</v>
      </c>
      <c r="F70" s="13"/>
      <c r="G70" s="86" t="s">
        <v>121</v>
      </c>
      <c r="H70" s="91">
        <v>1.1793813198802195E-3</v>
      </c>
      <c r="I70" s="5"/>
      <c r="J70">
        <f t="shared" si="0"/>
        <v>2.2439266062119385E-2</v>
      </c>
      <c r="K70">
        <f t="shared" si="1"/>
        <v>-6.1974694194056297E-5</v>
      </c>
    </row>
    <row r="71" spans="1:11" x14ac:dyDescent="0.25">
      <c r="A71" s="86" t="s">
        <v>122</v>
      </c>
      <c r="B71" s="94">
        <v>4.1314184536690932E-3</v>
      </c>
      <c r="C71" s="95">
        <v>6.414950839934272E-2</v>
      </c>
      <c r="D71" s="89">
        <v>5083</v>
      </c>
      <c r="E71" s="90">
        <v>0</v>
      </c>
      <c r="F71" s="13"/>
      <c r="G71" s="86" t="s">
        <v>122</v>
      </c>
      <c r="H71" s="91">
        <v>1.1759408090944891E-2</v>
      </c>
      <c r="I71" s="5"/>
      <c r="J71">
        <f t="shared" si="0"/>
        <v>0.18255518004053367</v>
      </c>
      <c r="K71">
        <f t="shared" si="1"/>
        <v>-7.5734073110454497E-4</v>
      </c>
    </row>
    <row r="72" spans="1:11" x14ac:dyDescent="0.25">
      <c r="A72" s="86" t="s">
        <v>56</v>
      </c>
      <c r="B72" s="94">
        <v>4.4461931929962624E-2</v>
      </c>
      <c r="C72" s="95">
        <v>0.20613934231529282</v>
      </c>
      <c r="D72" s="89">
        <v>5083</v>
      </c>
      <c r="E72" s="90">
        <v>0</v>
      </c>
      <c r="F72" s="13"/>
      <c r="G72" s="86" t="s">
        <v>56</v>
      </c>
      <c r="H72" s="91">
        <v>4.6289237464944274E-2</v>
      </c>
      <c r="I72" s="5"/>
      <c r="J72">
        <f t="shared" ref="J72:J121" si="4">((1-B72)/C72)*H72</f>
        <v>0.21456907760982355</v>
      </c>
      <c r="K72">
        <f t="shared" ref="K72:K121" si="5">((0-B72)/C72)*H72</f>
        <v>-9.9840666130986463E-3</v>
      </c>
    </row>
    <row r="73" spans="1:11" x14ac:dyDescent="0.25">
      <c r="A73" s="86" t="s">
        <v>57</v>
      </c>
      <c r="B73" s="94">
        <v>0.37340153452685421</v>
      </c>
      <c r="C73" s="95">
        <v>0.48375496695895437</v>
      </c>
      <c r="D73" s="89">
        <v>5083</v>
      </c>
      <c r="E73" s="90">
        <v>0</v>
      </c>
      <c r="F73" s="13"/>
      <c r="G73" s="86" t="s">
        <v>57</v>
      </c>
      <c r="H73" s="91">
        <v>4.3276366316764403E-2</v>
      </c>
      <c r="I73" s="5"/>
      <c r="J73">
        <f t="shared" si="4"/>
        <v>5.605504145167594E-2</v>
      </c>
      <c r="K73">
        <f t="shared" si="5"/>
        <v>-3.3404228783447697E-2</v>
      </c>
    </row>
    <row r="74" spans="1:11" x14ac:dyDescent="0.25">
      <c r="A74" s="86" t="s">
        <v>123</v>
      </c>
      <c r="B74" s="94">
        <v>1.2000786936848319E-2</v>
      </c>
      <c r="C74" s="95">
        <v>0.10889950018555644</v>
      </c>
      <c r="D74" s="89">
        <v>5083</v>
      </c>
      <c r="E74" s="90">
        <v>0</v>
      </c>
      <c r="F74" s="13"/>
      <c r="G74" s="86" t="s">
        <v>123</v>
      </c>
      <c r="H74" s="91">
        <v>1.0771156320477759E-2</v>
      </c>
      <c r="I74" s="5"/>
      <c r="J74">
        <f t="shared" si="4"/>
        <v>9.7722156210811276E-2</v>
      </c>
      <c r="K74">
        <f t="shared" si="5"/>
        <v>-1.1869875605056727E-3</v>
      </c>
    </row>
    <row r="75" spans="1:11" x14ac:dyDescent="0.25">
      <c r="A75" s="86" t="s">
        <v>58</v>
      </c>
      <c r="B75" s="94">
        <v>1.967342120794806E-3</v>
      </c>
      <c r="C75" s="95">
        <v>4.4315437985417511E-2</v>
      </c>
      <c r="D75" s="89">
        <v>5083</v>
      </c>
      <c r="E75" s="90">
        <v>0</v>
      </c>
      <c r="F75" s="13"/>
      <c r="G75" s="86" t="s">
        <v>58</v>
      </c>
      <c r="H75" s="91">
        <v>-1.8132603262124435E-3</v>
      </c>
      <c r="I75" s="5"/>
      <c r="J75">
        <f t="shared" si="4"/>
        <v>-4.0836627258252968E-2</v>
      </c>
      <c r="K75">
        <f t="shared" si="5"/>
        <v>8.0497983950823893E-5</v>
      </c>
    </row>
    <row r="76" spans="1:11" x14ac:dyDescent="0.25">
      <c r="A76" s="86" t="s">
        <v>124</v>
      </c>
      <c r="B76" s="94">
        <v>1.7509344875073777E-2</v>
      </c>
      <c r="C76" s="95">
        <v>0.1311722255510884</v>
      </c>
      <c r="D76" s="89">
        <v>5083</v>
      </c>
      <c r="E76" s="90">
        <v>0</v>
      </c>
      <c r="F76" s="13"/>
      <c r="G76" s="86" t="s">
        <v>124</v>
      </c>
      <c r="H76" s="91">
        <v>-7.2649305513073159E-3</v>
      </c>
      <c r="I76" s="5"/>
      <c r="J76">
        <f t="shared" si="4"/>
        <v>-5.4414921655888543E-2</v>
      </c>
      <c r="K76">
        <f t="shared" si="5"/>
        <v>9.6974930464038464E-4</v>
      </c>
    </row>
    <row r="77" spans="1:11" x14ac:dyDescent="0.25">
      <c r="A77" s="86" t="s">
        <v>125</v>
      </c>
      <c r="B77" s="94">
        <v>1.9870155420027544E-2</v>
      </c>
      <c r="C77" s="95">
        <v>0.13956777766269471</v>
      </c>
      <c r="D77" s="89">
        <v>5083</v>
      </c>
      <c r="E77" s="90">
        <v>0</v>
      </c>
      <c r="F77" s="13"/>
      <c r="G77" s="86" t="s">
        <v>125</v>
      </c>
      <c r="H77" s="91">
        <v>-1.008095781682888E-2</v>
      </c>
      <c r="I77" s="5"/>
      <c r="J77">
        <f t="shared" si="4"/>
        <v>-7.0794618813127111E-2</v>
      </c>
      <c r="K77">
        <f t="shared" si="5"/>
        <v>1.4352180851316418E-3</v>
      </c>
    </row>
    <row r="78" spans="1:11" x14ac:dyDescent="0.25">
      <c r="A78" s="86" t="s">
        <v>126</v>
      </c>
      <c r="B78" s="94">
        <v>0.26854219948849106</v>
      </c>
      <c r="C78" s="95">
        <v>0.44324478356086539</v>
      </c>
      <c r="D78" s="89">
        <v>5083</v>
      </c>
      <c r="E78" s="90">
        <v>0</v>
      </c>
      <c r="F78" s="13"/>
      <c r="G78" s="86" t="s">
        <v>126</v>
      </c>
      <c r="H78" s="91">
        <v>-3.4791470527490397E-2</v>
      </c>
      <c r="I78" s="5"/>
      <c r="J78">
        <f t="shared" si="4"/>
        <v>-5.7414082359086765E-2</v>
      </c>
      <c r="K78">
        <f t="shared" si="5"/>
        <v>2.1078596670294093E-2</v>
      </c>
    </row>
    <row r="79" spans="1:11" x14ac:dyDescent="0.25">
      <c r="A79" s="86" t="s">
        <v>127</v>
      </c>
      <c r="B79" s="94">
        <v>2.832972653944521E-2</v>
      </c>
      <c r="C79" s="95">
        <v>0.16592941189571642</v>
      </c>
      <c r="D79" s="89">
        <v>5083</v>
      </c>
      <c r="E79" s="90">
        <v>0</v>
      </c>
      <c r="F79" s="13"/>
      <c r="G79" s="86" t="s">
        <v>127</v>
      </c>
      <c r="H79" s="91">
        <v>-7.7081709535281864E-3</v>
      </c>
      <c r="I79" s="5"/>
      <c r="J79">
        <f t="shared" si="4"/>
        <v>-4.5138474805193909E-2</v>
      </c>
      <c r="K79">
        <f t="shared" si="5"/>
        <v>1.316043808857648E-3</v>
      </c>
    </row>
    <row r="80" spans="1:11" x14ac:dyDescent="0.25">
      <c r="A80" s="86" t="s">
        <v>128</v>
      </c>
      <c r="B80" s="94">
        <v>9.6399763918945496E-3</v>
      </c>
      <c r="C80" s="95">
        <v>9.7718605431418734E-2</v>
      </c>
      <c r="D80" s="89">
        <v>5083</v>
      </c>
      <c r="E80" s="90">
        <v>0</v>
      </c>
      <c r="F80" s="13"/>
      <c r="G80" s="86" t="s">
        <v>128</v>
      </c>
      <c r="H80" s="91">
        <v>-5.3230757546759563E-3</v>
      </c>
      <c r="I80" s="5"/>
      <c r="J80">
        <f t="shared" si="4"/>
        <v>-5.3948389938581989E-2</v>
      </c>
      <c r="K80">
        <f t="shared" si="5"/>
        <v>5.2512338239779849E-4</v>
      </c>
    </row>
    <row r="81" spans="1:11" x14ac:dyDescent="0.25">
      <c r="A81" s="86" t="s">
        <v>129</v>
      </c>
      <c r="B81" s="94">
        <v>3.9346842415896122E-4</v>
      </c>
      <c r="C81" s="95">
        <v>1.9834086826134023E-2</v>
      </c>
      <c r="D81" s="89">
        <v>5083</v>
      </c>
      <c r="E81" s="90">
        <v>0</v>
      </c>
      <c r="F81" s="13"/>
      <c r="G81" s="86" t="s">
        <v>129</v>
      </c>
      <c r="H81" s="91">
        <v>-1.6629423262986161E-3</v>
      </c>
      <c r="I81" s="5"/>
      <c r="J81">
        <f t="shared" si="4"/>
        <v>-8.3809656858602463E-2</v>
      </c>
      <c r="K81">
        <f t="shared" si="5"/>
        <v>3.2989433914033636E-5</v>
      </c>
    </row>
    <row r="82" spans="1:11" x14ac:dyDescent="0.25">
      <c r="A82" s="86" t="s">
        <v>130</v>
      </c>
      <c r="B82" s="94">
        <v>2.7542789691127285E-2</v>
      </c>
      <c r="C82" s="95">
        <v>0.16367484482792574</v>
      </c>
      <c r="D82" s="89">
        <v>5083</v>
      </c>
      <c r="E82" s="90">
        <v>0</v>
      </c>
      <c r="F82" s="13"/>
      <c r="G82" s="86" t="s">
        <v>130</v>
      </c>
      <c r="H82" s="91">
        <v>-1.2326661610676122E-2</v>
      </c>
      <c r="I82" s="5"/>
      <c r="J82">
        <f t="shared" si="4"/>
        <v>-7.3237588677367488E-2</v>
      </c>
      <c r="K82">
        <f t="shared" si="5"/>
        <v>2.0742994972347663E-3</v>
      </c>
    </row>
    <row r="83" spans="1:11" x14ac:dyDescent="0.25">
      <c r="A83" s="86" t="s">
        <v>131</v>
      </c>
      <c r="B83" s="94">
        <v>2.1640763328742867E-3</v>
      </c>
      <c r="C83" s="95">
        <v>4.6473842283541983E-2</v>
      </c>
      <c r="D83" s="89">
        <v>5083</v>
      </c>
      <c r="E83" s="90">
        <v>0</v>
      </c>
      <c r="F83" s="13"/>
      <c r="G83" s="86" t="s">
        <v>131</v>
      </c>
      <c r="H83" s="91">
        <v>3.945316697432563E-3</v>
      </c>
      <c r="I83" s="5"/>
      <c r="J83">
        <f t="shared" si="4"/>
        <v>8.4709559991257843E-2</v>
      </c>
      <c r="K83">
        <f t="shared" si="5"/>
        <v>-1.8371552837220746E-4</v>
      </c>
    </row>
    <row r="84" spans="1:11" x14ac:dyDescent="0.25">
      <c r="A84" s="86" t="s">
        <v>132</v>
      </c>
      <c r="B84" s="94">
        <v>7.6726342710997444E-3</v>
      </c>
      <c r="C84" s="95">
        <v>8.7265475058782543E-2</v>
      </c>
      <c r="D84" s="89">
        <v>5083</v>
      </c>
      <c r="E84" s="90">
        <v>0</v>
      </c>
      <c r="F84" s="13"/>
      <c r="G84" s="86" t="s">
        <v>132</v>
      </c>
      <c r="H84" s="91">
        <v>-5.3777523874709203E-3</v>
      </c>
      <c r="I84" s="5"/>
      <c r="J84">
        <f t="shared" si="4"/>
        <v>-6.1152372763760586E-2</v>
      </c>
      <c r="K84">
        <f t="shared" si="5"/>
        <v>4.7282762446206641E-4</v>
      </c>
    </row>
    <row r="85" spans="1:11" x14ac:dyDescent="0.25">
      <c r="A85" s="86" t="s">
        <v>133</v>
      </c>
      <c r="B85" s="94">
        <v>0.11371237458193979</v>
      </c>
      <c r="C85" s="95">
        <v>0.31749283707230047</v>
      </c>
      <c r="D85" s="89">
        <v>5083</v>
      </c>
      <c r="E85" s="90">
        <v>0</v>
      </c>
      <c r="F85" s="13"/>
      <c r="G85" s="86" t="s">
        <v>133</v>
      </c>
      <c r="H85" s="91">
        <v>4.1666073518614913E-2</v>
      </c>
      <c r="I85" s="5"/>
      <c r="J85">
        <f t="shared" si="4"/>
        <v>0.11631168028807573</v>
      </c>
      <c r="K85">
        <f t="shared" si="5"/>
        <v>-1.4923008036960658E-2</v>
      </c>
    </row>
    <row r="86" spans="1:11" x14ac:dyDescent="0.25">
      <c r="A86" s="86" t="s">
        <v>134</v>
      </c>
      <c r="B86" s="94">
        <v>7.6726342710997444E-3</v>
      </c>
      <c r="C86" s="95">
        <v>8.7265475058782446E-2</v>
      </c>
      <c r="D86" s="89">
        <v>5083</v>
      </c>
      <c r="E86" s="90">
        <v>0</v>
      </c>
      <c r="F86" s="13"/>
      <c r="G86" s="86" t="s">
        <v>134</v>
      </c>
      <c r="H86" s="91">
        <v>7.5109802185909687E-3</v>
      </c>
      <c r="I86" s="5"/>
      <c r="J86">
        <f t="shared" si="4"/>
        <v>8.5410080095658009E-2</v>
      </c>
      <c r="K86">
        <f t="shared" si="5"/>
        <v>-6.6038721723446915E-4</v>
      </c>
    </row>
    <row r="87" spans="1:11" x14ac:dyDescent="0.25">
      <c r="A87" s="86" t="s">
        <v>135</v>
      </c>
      <c r="B87" s="94">
        <v>0.17922486720440683</v>
      </c>
      <c r="C87" s="95">
        <v>0.38357823208471847</v>
      </c>
      <c r="D87" s="89">
        <v>5083</v>
      </c>
      <c r="E87" s="90">
        <v>0</v>
      </c>
      <c r="F87" s="13"/>
      <c r="G87" s="86" t="s">
        <v>135</v>
      </c>
      <c r="H87" s="91">
        <v>2.2751497651283422E-2</v>
      </c>
      <c r="I87" s="5"/>
      <c r="J87">
        <f t="shared" si="4"/>
        <v>4.8683324401751771E-2</v>
      </c>
      <c r="K87">
        <f t="shared" si="5"/>
        <v>-1.0630514988014346E-2</v>
      </c>
    </row>
    <row r="88" spans="1:11" x14ac:dyDescent="0.25">
      <c r="A88" s="86" t="s">
        <v>136</v>
      </c>
      <c r="B88" s="94">
        <v>6.0397403108400548E-2</v>
      </c>
      <c r="C88" s="95">
        <v>0.23824509141301414</v>
      </c>
      <c r="D88" s="89">
        <v>5083</v>
      </c>
      <c r="E88" s="90">
        <v>0</v>
      </c>
      <c r="F88" s="13"/>
      <c r="G88" s="86" t="s">
        <v>136</v>
      </c>
      <c r="H88" s="91">
        <v>2.0804599040070638E-2</v>
      </c>
      <c r="I88" s="5"/>
      <c r="J88">
        <f t="shared" si="4"/>
        <v>8.205019112629254E-2</v>
      </c>
      <c r="K88">
        <f t="shared" si="5"/>
        <v>-5.2741642955971123E-3</v>
      </c>
    </row>
    <row r="89" spans="1:11" x14ac:dyDescent="0.25">
      <c r="A89" s="86" t="s">
        <v>137</v>
      </c>
      <c r="B89" s="94">
        <v>3.9346842415896122E-4</v>
      </c>
      <c r="C89" s="95">
        <v>1.9834086826134127E-2</v>
      </c>
      <c r="D89" s="89">
        <v>5083</v>
      </c>
      <c r="E89" s="90">
        <v>0</v>
      </c>
      <c r="F89" s="13"/>
      <c r="G89" s="86" t="s">
        <v>137</v>
      </c>
      <c r="H89" s="91">
        <v>-1.7877381685541031E-3</v>
      </c>
      <c r="I89" s="5"/>
      <c r="J89">
        <f t="shared" si="4"/>
        <v>-9.0099169460095843E-2</v>
      </c>
      <c r="K89">
        <f t="shared" si="5"/>
        <v>3.5465132635345734E-5</v>
      </c>
    </row>
    <row r="90" spans="1:11" x14ac:dyDescent="0.25">
      <c r="A90" s="86" t="s">
        <v>138</v>
      </c>
      <c r="B90" s="94">
        <v>4.1707652960849891E-2</v>
      </c>
      <c r="C90" s="95">
        <v>0.19993996421452065</v>
      </c>
      <c r="D90" s="89">
        <v>5083</v>
      </c>
      <c r="E90" s="90">
        <v>0</v>
      </c>
      <c r="F90" s="13"/>
      <c r="G90" s="86" t="s">
        <v>138</v>
      </c>
      <c r="H90" s="91">
        <v>-1.2480621004523856E-2</v>
      </c>
      <c r="I90" s="5"/>
      <c r="J90">
        <f t="shared" si="4"/>
        <v>-5.9818374190059392E-2</v>
      </c>
      <c r="K90">
        <f t="shared" si="5"/>
        <v>2.603468554361033E-3</v>
      </c>
    </row>
    <row r="91" spans="1:11" x14ac:dyDescent="0.25">
      <c r="A91" s="86" t="s">
        <v>139</v>
      </c>
      <c r="B91" s="94">
        <v>0.1756836513869762</v>
      </c>
      <c r="C91" s="95">
        <v>0.38058823216425103</v>
      </c>
      <c r="D91" s="89">
        <v>5083</v>
      </c>
      <c r="E91" s="90">
        <v>0</v>
      </c>
      <c r="F91" s="13"/>
      <c r="G91" s="86" t="s">
        <v>139</v>
      </c>
      <c r="H91" s="91">
        <v>-2.4962695756905158E-3</v>
      </c>
      <c r="I91" s="5"/>
      <c r="J91">
        <f t="shared" si="4"/>
        <v>-5.4066722191739676E-3</v>
      </c>
      <c r="K91">
        <f t="shared" si="5"/>
        <v>1.1523050815566475E-3</v>
      </c>
    </row>
    <row r="92" spans="1:11" x14ac:dyDescent="0.25">
      <c r="A92" s="86" t="s">
        <v>140</v>
      </c>
      <c r="B92" s="94">
        <v>2.3608105449537675E-3</v>
      </c>
      <c r="C92" s="95">
        <v>4.8535559803295068E-2</v>
      </c>
      <c r="D92" s="89">
        <v>5083</v>
      </c>
      <c r="E92" s="90">
        <v>0</v>
      </c>
      <c r="F92" s="13"/>
      <c r="G92" s="86" t="s">
        <v>140</v>
      </c>
      <c r="H92" s="91">
        <v>6.1044079260776953E-4</v>
      </c>
      <c r="I92" s="5"/>
      <c r="J92">
        <f t="shared" si="4"/>
        <v>1.2547494249899769E-2</v>
      </c>
      <c r="K92">
        <f t="shared" si="5"/>
        <v>-2.9692354762137096E-5</v>
      </c>
    </row>
    <row r="93" spans="1:11" x14ac:dyDescent="0.25">
      <c r="A93" s="86" t="s">
        <v>141</v>
      </c>
      <c r="B93" s="94">
        <v>3.6592563446783397E-2</v>
      </c>
      <c r="C93" s="95">
        <v>0.18777775345032313</v>
      </c>
      <c r="D93" s="89">
        <v>5083</v>
      </c>
      <c r="E93" s="90">
        <v>0</v>
      </c>
      <c r="F93" s="13"/>
      <c r="G93" s="86" t="s">
        <v>141</v>
      </c>
      <c r="H93" s="91">
        <v>-1.1443915294953729E-2</v>
      </c>
      <c r="I93" s="5"/>
      <c r="J93">
        <f t="shared" si="4"/>
        <v>-5.8713840675275936E-2</v>
      </c>
      <c r="K93">
        <f t="shared" si="5"/>
        <v>2.230094826547136E-3</v>
      </c>
    </row>
    <row r="94" spans="1:11" x14ac:dyDescent="0.25">
      <c r="A94" s="86" t="s">
        <v>142</v>
      </c>
      <c r="B94" s="94">
        <v>9.0497737556561077E-3</v>
      </c>
      <c r="C94" s="95">
        <v>9.4708183308955682E-2</v>
      </c>
      <c r="D94" s="89">
        <v>5083</v>
      </c>
      <c r="E94" s="90">
        <v>0</v>
      </c>
      <c r="F94" s="13"/>
      <c r="G94" s="86" t="s">
        <v>142</v>
      </c>
      <c r="H94" s="91">
        <v>-6.0168244341837476E-3</v>
      </c>
      <c r="I94" s="5"/>
      <c r="J94">
        <f t="shared" si="4"/>
        <v>-6.2955209634594209E-2</v>
      </c>
      <c r="K94">
        <f t="shared" si="5"/>
        <v>5.74933421320495E-4</v>
      </c>
    </row>
    <row r="95" spans="1:11" x14ac:dyDescent="0.25">
      <c r="A95" s="86" t="s">
        <v>143</v>
      </c>
      <c r="B95" s="94">
        <v>0.35864646862089317</v>
      </c>
      <c r="C95" s="95">
        <v>0.47965033171376348</v>
      </c>
      <c r="D95" s="89">
        <v>5083</v>
      </c>
      <c r="E95" s="90">
        <v>0</v>
      </c>
      <c r="F95" s="13"/>
      <c r="G95" s="86" t="s">
        <v>143</v>
      </c>
      <c r="H95" s="91">
        <v>-5.046778344330223E-2</v>
      </c>
      <c r="I95" s="5"/>
      <c r="J95">
        <f t="shared" si="4"/>
        <v>-6.7481848738830161E-2</v>
      </c>
      <c r="K95">
        <f t="shared" si="5"/>
        <v>3.7736015414382644E-2</v>
      </c>
    </row>
    <row r="96" spans="1:11" x14ac:dyDescent="0.25">
      <c r="A96" s="86" t="s">
        <v>144</v>
      </c>
      <c r="B96" s="94">
        <v>1.9673421207948061E-4</v>
      </c>
      <c r="C96" s="95">
        <v>1.4026197349227838E-2</v>
      </c>
      <c r="D96" s="89">
        <v>5083</v>
      </c>
      <c r="E96" s="90">
        <v>0</v>
      </c>
      <c r="F96" s="13"/>
      <c r="G96" s="86" t="s">
        <v>144</v>
      </c>
      <c r="H96" s="91">
        <v>-1.9363964016031379E-4</v>
      </c>
      <c r="I96" s="5"/>
      <c r="J96">
        <f t="shared" si="4"/>
        <v>-1.3802853317826554E-2</v>
      </c>
      <c r="K96">
        <f t="shared" si="5"/>
        <v>2.7160278075219507E-6</v>
      </c>
    </row>
    <row r="97" spans="1:11" x14ac:dyDescent="0.25">
      <c r="A97" s="86" t="s">
        <v>146</v>
      </c>
      <c r="B97" s="94">
        <v>7.8693684831792243E-4</v>
      </c>
      <c r="C97" s="95">
        <v>2.8044113548548518E-2</v>
      </c>
      <c r="D97" s="89">
        <v>5083</v>
      </c>
      <c r="E97" s="90">
        <v>0</v>
      </c>
      <c r="F97" s="13"/>
      <c r="G97" s="86" t="s">
        <v>146</v>
      </c>
      <c r="H97" s="91">
        <v>3.0839786902334045E-3</v>
      </c>
      <c r="I97" s="5"/>
      <c r="J97">
        <f t="shared" si="4"/>
        <v>0.10988230340845005</v>
      </c>
      <c r="K97">
        <f t="shared" si="5"/>
        <v>-8.653853389127783E-5</v>
      </c>
    </row>
    <row r="98" spans="1:11" x14ac:dyDescent="0.25">
      <c r="A98" s="86" t="s">
        <v>147</v>
      </c>
      <c r="B98" s="94">
        <v>1.9673421207948064E-3</v>
      </c>
      <c r="C98" s="95">
        <v>4.4315437985418274E-2</v>
      </c>
      <c r="D98" s="89">
        <v>5083</v>
      </c>
      <c r="E98" s="90">
        <v>0</v>
      </c>
      <c r="F98" s="13"/>
      <c r="G98" s="86" t="s">
        <v>147</v>
      </c>
      <c r="H98" s="91">
        <v>6.2411163508062535E-3</v>
      </c>
      <c r="I98" s="5"/>
      <c r="J98">
        <f t="shared" si="4"/>
        <v>0.14055684029971885</v>
      </c>
      <c r="K98">
        <f t="shared" si="5"/>
        <v>-2.7706848078004902E-4</v>
      </c>
    </row>
    <row r="99" spans="1:11" x14ac:dyDescent="0.25">
      <c r="A99" s="86" t="s">
        <v>148</v>
      </c>
      <c r="B99" s="94">
        <v>6.8856974227818214E-3</v>
      </c>
      <c r="C99" s="95">
        <v>8.2702056703800333E-2</v>
      </c>
      <c r="D99" s="89">
        <v>5083</v>
      </c>
      <c r="E99" s="90">
        <v>0</v>
      </c>
      <c r="F99" s="13"/>
      <c r="G99" s="86" t="s">
        <v>148</v>
      </c>
      <c r="H99" s="91">
        <v>-5.1889108215990342E-3</v>
      </c>
      <c r="I99" s="5"/>
      <c r="J99">
        <f t="shared" si="4"/>
        <v>-6.2310198284233308E-2</v>
      </c>
      <c r="K99">
        <f t="shared" si="5"/>
        <v>4.3202395799290128E-4</v>
      </c>
    </row>
    <row r="100" spans="1:11" x14ac:dyDescent="0.25">
      <c r="A100" s="86" t="s">
        <v>149</v>
      </c>
      <c r="B100" s="94">
        <v>5.3118237261459769E-3</v>
      </c>
      <c r="C100" s="95">
        <v>7.2695583950430187E-2</v>
      </c>
      <c r="D100" s="89">
        <v>5083</v>
      </c>
      <c r="E100" s="90">
        <v>0</v>
      </c>
      <c r="F100" s="13"/>
      <c r="G100" s="86" t="s">
        <v>149</v>
      </c>
      <c r="H100" s="91">
        <v>-6.0315076236041607E-3</v>
      </c>
      <c r="I100" s="5"/>
      <c r="J100">
        <f t="shared" si="4"/>
        <v>-8.252866257179528E-2</v>
      </c>
      <c r="K100">
        <f t="shared" si="5"/>
        <v>4.4071872813260932E-4</v>
      </c>
    </row>
    <row r="101" spans="1:11" x14ac:dyDescent="0.25">
      <c r="A101" s="86" t="s">
        <v>150</v>
      </c>
      <c r="B101" s="94">
        <v>0.58941569939012395</v>
      </c>
      <c r="C101" s="95">
        <v>0.49198826480022723</v>
      </c>
      <c r="D101" s="89">
        <v>5083</v>
      </c>
      <c r="E101" s="90">
        <v>0</v>
      </c>
      <c r="F101" s="13"/>
      <c r="G101" s="86" t="s">
        <v>150</v>
      </c>
      <c r="H101" s="91">
        <v>4.8151698633891522E-2</v>
      </c>
      <c r="I101" s="5"/>
      <c r="J101">
        <f t="shared" si="4"/>
        <v>4.0184559106916207E-2</v>
      </c>
      <c r="K101">
        <f t="shared" si="5"/>
        <v>-5.7687081497039279E-2</v>
      </c>
    </row>
    <row r="102" spans="1:11" x14ac:dyDescent="0.25">
      <c r="A102" s="86" t="s">
        <v>151</v>
      </c>
      <c r="B102" s="94">
        <v>9.8367106039740321E-4</v>
      </c>
      <c r="C102" s="95">
        <v>3.1351185321674628E-2</v>
      </c>
      <c r="D102" s="89">
        <v>5083</v>
      </c>
      <c r="E102" s="90">
        <v>0</v>
      </c>
      <c r="F102" s="13"/>
      <c r="G102" s="86" t="s">
        <v>151</v>
      </c>
      <c r="H102" s="91">
        <v>7.0391031713290531E-4</v>
      </c>
      <c r="I102" s="5"/>
      <c r="J102">
        <f t="shared" si="4"/>
        <v>2.24303449362298E-2</v>
      </c>
      <c r="K102">
        <f t="shared" si="5"/>
        <v>-2.2085806357059669E-5</v>
      </c>
    </row>
    <row r="103" spans="1:11" x14ac:dyDescent="0.25">
      <c r="A103" s="86" t="s">
        <v>152</v>
      </c>
      <c r="B103" s="94">
        <v>1.9673421207948061E-4</v>
      </c>
      <c r="C103" s="95">
        <v>1.402619734922775E-2</v>
      </c>
      <c r="D103" s="89">
        <v>5083</v>
      </c>
      <c r="E103" s="90">
        <v>0</v>
      </c>
      <c r="F103" s="13"/>
      <c r="G103" s="86" t="s">
        <v>152</v>
      </c>
      <c r="H103" s="91">
        <v>1.3989537018267784E-3</v>
      </c>
      <c r="I103" s="5"/>
      <c r="J103">
        <f t="shared" si="4"/>
        <v>9.9719007579022967E-2</v>
      </c>
      <c r="K103">
        <f t="shared" si="5"/>
        <v>-1.9622000704254813E-5</v>
      </c>
    </row>
    <row r="104" spans="1:11" x14ac:dyDescent="0.25">
      <c r="A104" s="86" t="s">
        <v>153</v>
      </c>
      <c r="B104" s="94">
        <v>5.9020263623844188E-4</v>
      </c>
      <c r="C104" s="95">
        <v>2.4289305557003055E-2</v>
      </c>
      <c r="D104" s="89">
        <v>5083</v>
      </c>
      <c r="E104" s="90">
        <v>0</v>
      </c>
      <c r="F104" s="13"/>
      <c r="G104" s="86" t="s">
        <v>153</v>
      </c>
      <c r="H104" s="91">
        <v>4.3192333220332304E-3</v>
      </c>
      <c r="I104" s="5"/>
      <c r="J104">
        <f t="shared" si="4"/>
        <v>0.17771953541485494</v>
      </c>
      <c r="K104">
        <f t="shared" si="5"/>
        <v>-1.0495248154420567E-4</v>
      </c>
    </row>
    <row r="105" spans="1:11" x14ac:dyDescent="0.25">
      <c r="A105" s="86" t="s">
        <v>154</v>
      </c>
      <c r="B105" s="94">
        <v>3.5412158174306513E-3</v>
      </c>
      <c r="C105" s="95">
        <v>5.9408500703034016E-2</v>
      </c>
      <c r="D105" s="89">
        <v>5083</v>
      </c>
      <c r="E105" s="90">
        <v>0</v>
      </c>
      <c r="F105" s="13"/>
      <c r="G105" s="86" t="s">
        <v>154</v>
      </c>
      <c r="H105" s="91">
        <v>5.1137493536527467E-3</v>
      </c>
      <c r="I105" s="5"/>
      <c r="J105">
        <f t="shared" si="4"/>
        <v>8.5772918071554363E-2</v>
      </c>
      <c r="K105">
        <f t="shared" si="5"/>
        <v>-3.048198470459977E-4</v>
      </c>
    </row>
    <row r="106" spans="1:11" x14ac:dyDescent="0.25">
      <c r="A106" s="86" t="s">
        <v>155</v>
      </c>
      <c r="B106" s="94">
        <v>9.4432421798150701E-3</v>
      </c>
      <c r="C106" s="95">
        <v>9.6725942663456299E-2</v>
      </c>
      <c r="D106" s="89">
        <v>5083</v>
      </c>
      <c r="E106" s="90">
        <v>0</v>
      </c>
      <c r="F106" s="13"/>
      <c r="G106" s="86" t="s">
        <v>155</v>
      </c>
      <c r="H106" s="91">
        <v>9.3872744632741856E-3</v>
      </c>
      <c r="I106" s="5"/>
      <c r="J106">
        <f t="shared" si="4"/>
        <v>9.6133755857643111E-2</v>
      </c>
      <c r="K106">
        <f t="shared" si="5"/>
        <v>-9.164687748097059E-4</v>
      </c>
    </row>
    <row r="107" spans="1:11" x14ac:dyDescent="0.25">
      <c r="A107" s="86" t="s">
        <v>156</v>
      </c>
      <c r="B107" s="94">
        <v>2.1640763328742867E-3</v>
      </c>
      <c r="C107" s="95">
        <v>4.6473842283541338E-2</v>
      </c>
      <c r="D107" s="89">
        <v>5083</v>
      </c>
      <c r="E107" s="90">
        <v>0</v>
      </c>
      <c r="F107" s="13"/>
      <c r="G107" s="86" t="s">
        <v>156</v>
      </c>
      <c r="H107" s="91">
        <v>4.875971076336252E-4</v>
      </c>
      <c r="I107" s="5"/>
      <c r="J107">
        <f t="shared" si="4"/>
        <v>1.0469156118071296E-2</v>
      </c>
      <c r="K107">
        <f t="shared" si="5"/>
        <v>-2.2705188741873866E-5</v>
      </c>
    </row>
    <row r="108" spans="1:11" x14ac:dyDescent="0.25">
      <c r="A108" s="86" t="s">
        <v>157</v>
      </c>
      <c r="B108" s="94">
        <v>3.9346842415896128E-3</v>
      </c>
      <c r="C108" s="95">
        <v>6.2609693294605293E-2</v>
      </c>
      <c r="D108" s="89">
        <v>5083</v>
      </c>
      <c r="E108" s="90">
        <v>0</v>
      </c>
      <c r="F108" s="13"/>
      <c r="G108" s="86" t="s">
        <v>157</v>
      </c>
      <c r="H108" s="91">
        <v>9.0214511869104348E-3</v>
      </c>
      <c r="I108" s="5"/>
      <c r="J108">
        <f t="shared" si="4"/>
        <v>0.14352337716791363</v>
      </c>
      <c r="K108">
        <f t="shared" si="5"/>
        <v>-5.6694993943477647E-4</v>
      </c>
    </row>
    <row r="109" spans="1:11" x14ac:dyDescent="0.25">
      <c r="A109" s="86" t="s">
        <v>159</v>
      </c>
      <c r="B109" s="94">
        <v>6.2954947865433795E-3</v>
      </c>
      <c r="C109" s="95">
        <v>7.9101785795908874E-2</v>
      </c>
      <c r="D109" s="89">
        <v>5083</v>
      </c>
      <c r="E109" s="90">
        <v>0</v>
      </c>
      <c r="F109" s="13"/>
      <c r="G109" s="86" t="s">
        <v>159</v>
      </c>
      <c r="H109" s="91">
        <v>-3.8074475347068476E-3</v>
      </c>
      <c r="I109" s="5"/>
      <c r="J109">
        <f t="shared" si="4"/>
        <v>-4.7830497510686333E-2</v>
      </c>
      <c r="K109">
        <f t="shared" si="5"/>
        <v>3.03024335842796E-4</v>
      </c>
    </row>
    <row r="110" spans="1:11" x14ac:dyDescent="0.25">
      <c r="A110" s="86" t="s">
        <v>59</v>
      </c>
      <c r="B110" s="94">
        <v>8.3415305921699781E-2</v>
      </c>
      <c r="C110" s="95">
        <v>0.27653614115528252</v>
      </c>
      <c r="D110" s="89">
        <v>5083</v>
      </c>
      <c r="E110" s="90">
        <v>0</v>
      </c>
      <c r="F110" s="13"/>
      <c r="G110" s="86" t="s">
        <v>59</v>
      </c>
      <c r="H110" s="91">
        <v>5.304768927160744E-2</v>
      </c>
      <c r="I110" s="5"/>
      <c r="J110">
        <f t="shared" si="4"/>
        <v>0.17582765073471562</v>
      </c>
      <c r="K110">
        <f t="shared" si="5"/>
        <v>-1.6001486136836107E-2</v>
      </c>
    </row>
    <row r="111" spans="1:11" x14ac:dyDescent="0.25">
      <c r="A111" s="86" t="s">
        <v>160</v>
      </c>
      <c r="B111" s="94">
        <v>2.6755852842809364E-2</v>
      </c>
      <c r="C111" s="95">
        <v>0.16138494707968951</v>
      </c>
      <c r="D111" s="89">
        <v>5083</v>
      </c>
      <c r="E111" s="90">
        <v>0</v>
      </c>
      <c r="F111" s="13"/>
      <c r="G111" s="86" t="s">
        <v>160</v>
      </c>
      <c r="H111" s="91">
        <v>2.6296666907671261E-2</v>
      </c>
      <c r="I111" s="5"/>
      <c r="J111">
        <f t="shared" si="4"/>
        <v>0.15858404157728387</v>
      </c>
      <c r="K111">
        <f t="shared" si="5"/>
        <v>-4.3596987375198312E-3</v>
      </c>
    </row>
    <row r="112" spans="1:11" x14ac:dyDescent="0.25">
      <c r="A112" s="86" t="s">
        <v>161</v>
      </c>
      <c r="B112" s="94">
        <v>1.5542002754278968E-2</v>
      </c>
      <c r="C112" s="95">
        <v>0.12370715265794059</v>
      </c>
      <c r="D112" s="89">
        <v>5083</v>
      </c>
      <c r="E112" s="90">
        <v>0</v>
      </c>
      <c r="F112" s="13"/>
      <c r="G112" s="86" t="s">
        <v>161</v>
      </c>
      <c r="H112" s="91">
        <v>1.9330540661597773E-2</v>
      </c>
      <c r="I112" s="5"/>
      <c r="J112">
        <f t="shared" si="4"/>
        <v>0.15383189198455779</v>
      </c>
      <c r="K112">
        <f t="shared" si="5"/>
        <v>-2.4286010125459763E-3</v>
      </c>
    </row>
    <row r="113" spans="1:11" x14ac:dyDescent="0.25">
      <c r="A113" s="86" t="s">
        <v>162</v>
      </c>
      <c r="B113" s="94">
        <v>3.3444816053511714E-3</v>
      </c>
      <c r="C113" s="95">
        <v>5.774038405269525E-2</v>
      </c>
      <c r="D113" s="89">
        <v>5083</v>
      </c>
      <c r="E113" s="90">
        <v>0</v>
      </c>
      <c r="F113" s="13"/>
      <c r="G113" s="86" t="s">
        <v>162</v>
      </c>
      <c r="H113" s="91">
        <v>1.1895770428522518E-2</v>
      </c>
      <c r="I113" s="5"/>
      <c r="J113">
        <f t="shared" si="4"/>
        <v>0.20533263568740362</v>
      </c>
      <c r="K113">
        <f t="shared" si="5"/>
        <v>-6.8903569022618692E-4</v>
      </c>
    </row>
    <row r="114" spans="1:11" x14ac:dyDescent="0.25">
      <c r="A114" s="86" t="s">
        <v>60</v>
      </c>
      <c r="B114" s="94">
        <v>1.1804052724768838E-3</v>
      </c>
      <c r="C114" s="95">
        <v>3.4340121046550653E-2</v>
      </c>
      <c r="D114" s="89">
        <v>5083</v>
      </c>
      <c r="E114" s="90">
        <v>0</v>
      </c>
      <c r="F114" s="13"/>
      <c r="G114" s="86" t="s">
        <v>60</v>
      </c>
      <c r="H114" s="91">
        <v>8.8777113960777226E-4</v>
      </c>
      <c r="I114" s="5"/>
      <c r="J114">
        <f t="shared" si="4"/>
        <v>2.5821784631213315E-2</v>
      </c>
      <c r="K114">
        <f t="shared" si="5"/>
        <v>-3.0516192197612735E-5</v>
      </c>
    </row>
    <row r="115" spans="1:11" x14ac:dyDescent="0.25">
      <c r="A115" s="86" t="s">
        <v>163</v>
      </c>
      <c r="B115" s="94">
        <v>7.8693684831792243E-4</v>
      </c>
      <c r="C115" s="95">
        <v>2.8044113548547314E-2</v>
      </c>
      <c r="D115" s="89">
        <v>5083</v>
      </c>
      <c r="E115" s="90">
        <v>0</v>
      </c>
      <c r="F115" s="13"/>
      <c r="G115" s="86" t="s">
        <v>163</v>
      </c>
      <c r="H115" s="91">
        <v>4.3944510179707427E-3</v>
      </c>
      <c r="I115" s="5"/>
      <c r="J115">
        <f t="shared" si="4"/>
        <v>0.15657449307268359</v>
      </c>
      <c r="K115">
        <f t="shared" si="5"/>
        <v>-1.2331127629272185E-4</v>
      </c>
    </row>
    <row r="116" spans="1:11" x14ac:dyDescent="0.25">
      <c r="A116" s="86" t="s">
        <v>164</v>
      </c>
      <c r="B116" s="94">
        <v>4.1314184536690932E-3</v>
      </c>
      <c r="C116" s="95">
        <v>6.4149508399342456E-2</v>
      </c>
      <c r="D116" s="89">
        <v>5083</v>
      </c>
      <c r="E116" s="90">
        <v>0</v>
      </c>
      <c r="F116" s="13"/>
      <c r="G116" s="86" t="s">
        <v>164</v>
      </c>
      <c r="H116" s="91">
        <v>3.7813101036737805E-3</v>
      </c>
      <c r="I116" s="5"/>
      <c r="J116">
        <f t="shared" si="4"/>
        <v>5.8701742589987123E-2</v>
      </c>
      <c r="K116">
        <f t="shared" si="5"/>
        <v>-2.435275769240872E-4</v>
      </c>
    </row>
    <row r="117" spans="1:11" x14ac:dyDescent="0.25">
      <c r="A117" s="86" t="s">
        <v>61</v>
      </c>
      <c r="B117" s="94">
        <v>0.85343301200078692</v>
      </c>
      <c r="C117" s="95">
        <v>0.35370852320819396</v>
      </c>
      <c r="D117" s="89">
        <v>5083</v>
      </c>
      <c r="E117" s="90">
        <v>0</v>
      </c>
      <c r="F117" s="13"/>
      <c r="G117" s="86" t="s">
        <v>61</v>
      </c>
      <c r="H117" s="91">
        <v>-6.295701786731496E-2</v>
      </c>
      <c r="I117" s="5"/>
      <c r="J117">
        <f t="shared" si="4"/>
        <v>-2.6087639615044577E-2</v>
      </c>
      <c r="K117">
        <f t="shared" si="5"/>
        <v>0.1519035981880045</v>
      </c>
    </row>
    <row r="118" spans="1:11" x14ac:dyDescent="0.25">
      <c r="A118" s="86" t="s">
        <v>165</v>
      </c>
      <c r="B118" s="94">
        <v>3.9346842415896122E-4</v>
      </c>
      <c r="C118" s="95">
        <v>1.9834086826134335E-2</v>
      </c>
      <c r="D118" s="89">
        <v>5083</v>
      </c>
      <c r="E118" s="90">
        <v>0</v>
      </c>
      <c r="F118" s="13"/>
      <c r="G118" s="86" t="s">
        <v>165</v>
      </c>
      <c r="H118" s="91">
        <v>-2.1859683791588971E-4</v>
      </c>
      <c r="I118" s="5"/>
      <c r="J118">
        <f t="shared" si="4"/>
        <v>-1.1016934073043815E-2</v>
      </c>
      <c r="K118">
        <f t="shared" si="5"/>
        <v>4.3365219732508614E-6</v>
      </c>
    </row>
    <row r="119" spans="1:11" x14ac:dyDescent="0.25">
      <c r="A119" s="86" t="s">
        <v>166</v>
      </c>
      <c r="B119" s="94">
        <v>9.2465079677355889E-3</v>
      </c>
      <c r="C119" s="95">
        <v>9.5722581958877243E-2</v>
      </c>
      <c r="D119" s="89">
        <v>5083</v>
      </c>
      <c r="E119" s="90">
        <v>0</v>
      </c>
      <c r="F119" s="13"/>
      <c r="G119" s="86" t="s">
        <v>166</v>
      </c>
      <c r="H119" s="91">
        <v>-2.17252842384478E-3</v>
      </c>
      <c r="I119" s="5"/>
      <c r="J119">
        <f t="shared" si="4"/>
        <v>-2.248623134077456E-2</v>
      </c>
      <c r="K119">
        <f t="shared" si="5"/>
        <v>2.0985958558705409E-4</v>
      </c>
    </row>
    <row r="120" spans="1:11" x14ac:dyDescent="0.25">
      <c r="A120" s="86" t="s">
        <v>167</v>
      </c>
      <c r="B120" s="94">
        <v>1.3771394845563643E-3</v>
      </c>
      <c r="C120" s="95">
        <v>3.7087916926907626E-2</v>
      </c>
      <c r="D120" s="89">
        <v>5083</v>
      </c>
      <c r="E120" s="90">
        <v>0</v>
      </c>
      <c r="F120" s="13"/>
      <c r="G120" s="86" t="s">
        <v>167</v>
      </c>
      <c r="H120" s="91">
        <v>4.393109558486552E-5</v>
      </c>
      <c r="I120" s="5"/>
      <c r="J120">
        <f t="shared" si="4"/>
        <v>1.1828811099042142E-3</v>
      </c>
      <c r="K120">
        <f t="shared" si="5"/>
        <v>-1.6312387252422181E-6</v>
      </c>
    </row>
    <row r="121" spans="1:11" x14ac:dyDescent="0.25">
      <c r="A121" s="86" t="s">
        <v>62</v>
      </c>
      <c r="B121" s="94">
        <v>3.9346842415896122E-4</v>
      </c>
      <c r="C121" s="95">
        <v>1.9834086826134509E-2</v>
      </c>
      <c r="D121" s="89">
        <v>5083</v>
      </c>
      <c r="E121" s="90">
        <v>0</v>
      </c>
      <c r="F121" s="13"/>
      <c r="G121" s="86" t="s">
        <v>62</v>
      </c>
      <c r="H121" s="91">
        <v>4.5943321127980595E-3</v>
      </c>
      <c r="I121" s="5"/>
      <c r="J121">
        <f t="shared" si="4"/>
        <v>0.23154705474669018</v>
      </c>
      <c r="K121">
        <f t="shared" si="5"/>
        <v>-9.114231637342655E-5</v>
      </c>
    </row>
    <row r="122" spans="1:11" x14ac:dyDescent="0.25">
      <c r="A122" s="86" t="s">
        <v>170</v>
      </c>
      <c r="B122" s="92">
        <v>33.070293133976449</v>
      </c>
      <c r="C122" s="93">
        <v>45.447977132059101</v>
      </c>
      <c r="D122" s="89">
        <v>5083</v>
      </c>
      <c r="E122" s="90">
        <v>0</v>
      </c>
      <c r="F122" s="13"/>
      <c r="G122" s="86" t="s">
        <v>170</v>
      </c>
      <c r="H122" s="91">
        <v>1.6186180323609352E-3</v>
      </c>
      <c r="I122" s="5"/>
    </row>
    <row r="123" spans="1:11" x14ac:dyDescent="0.25">
      <c r="A123" s="86" t="s">
        <v>171</v>
      </c>
      <c r="B123" s="94">
        <v>0.57737975447776213</v>
      </c>
      <c r="C123" s="95">
        <v>0.48845335028438652</v>
      </c>
      <c r="D123" s="89">
        <v>5083</v>
      </c>
      <c r="E123" s="90">
        <v>114</v>
      </c>
      <c r="F123" s="13"/>
      <c r="G123" s="86" t="s">
        <v>171</v>
      </c>
      <c r="H123" s="91">
        <v>-1.0012137991702611E-2</v>
      </c>
      <c r="I123" s="5"/>
      <c r="J123">
        <f t="shared" ref="J123:J124" si="6">((1-B123)/C123)*H123</f>
        <v>-8.6627151063501228E-3</v>
      </c>
      <c r="K123">
        <f t="shared" ref="K123:K124" si="7">((0-B123)/C123)*H123</f>
        <v>1.1834918876246906E-2</v>
      </c>
    </row>
    <row r="124" spans="1:11" x14ac:dyDescent="0.25">
      <c r="A124" s="86" t="s">
        <v>172</v>
      </c>
      <c r="B124" s="94">
        <v>7.1845441738780436E-2</v>
      </c>
      <c r="C124" s="95">
        <v>0.25534474743598484</v>
      </c>
      <c r="D124" s="89">
        <v>5083</v>
      </c>
      <c r="E124" s="90">
        <v>114</v>
      </c>
      <c r="F124" s="13"/>
      <c r="G124" s="86" t="s">
        <v>172</v>
      </c>
      <c r="H124" s="91">
        <v>-6.1702009285892557E-3</v>
      </c>
      <c r="I124" s="5"/>
      <c r="J124">
        <f t="shared" si="6"/>
        <v>-2.2428110132531574E-2</v>
      </c>
      <c r="K124">
        <f t="shared" si="7"/>
        <v>1.7360874495476522E-3</v>
      </c>
    </row>
    <row r="125" spans="1:11" x14ac:dyDescent="0.25">
      <c r="A125" s="86" t="s">
        <v>173</v>
      </c>
      <c r="B125" s="94">
        <v>8.2712819480780839E-2</v>
      </c>
      <c r="C125" s="95">
        <v>0.27236810086323715</v>
      </c>
      <c r="D125" s="89">
        <v>5083</v>
      </c>
      <c r="E125" s="90">
        <v>114</v>
      </c>
      <c r="F125" s="13"/>
      <c r="G125" s="86" t="s">
        <v>173</v>
      </c>
      <c r="H125" s="91">
        <v>-2.1581748365582278E-3</v>
      </c>
      <c r="I125" s="5"/>
      <c r="J125">
        <f t="shared" ref="J125:J146" si="8">((1-B125)/C125)*H125</f>
        <v>-7.2683478888302833E-3</v>
      </c>
      <c r="K125">
        <f t="shared" ref="K125:K146" si="9">((0-B125)/C125)*H125</f>
        <v>6.5539512556148441E-4</v>
      </c>
    </row>
    <row r="126" spans="1:11" x14ac:dyDescent="0.25">
      <c r="A126" s="86" t="s">
        <v>174</v>
      </c>
      <c r="B126" s="94">
        <v>0.26806198430267658</v>
      </c>
      <c r="C126" s="95">
        <v>0.43799780514727016</v>
      </c>
      <c r="D126" s="89">
        <v>5083</v>
      </c>
      <c r="E126" s="90">
        <v>114</v>
      </c>
      <c r="F126" s="13"/>
      <c r="G126" s="86" t="s">
        <v>174</v>
      </c>
      <c r="H126" s="91">
        <v>1.6104666831581807E-2</v>
      </c>
      <c r="I126" s="5"/>
      <c r="J126">
        <f t="shared" si="8"/>
        <v>2.6912504459265678E-2</v>
      </c>
      <c r="K126">
        <f t="shared" si="9"/>
        <v>-9.8563255264618871E-3</v>
      </c>
    </row>
    <row r="127" spans="1:11" x14ac:dyDescent="0.25">
      <c r="A127" s="86" t="s">
        <v>175</v>
      </c>
      <c r="B127" s="94">
        <v>0.65960879209518053</v>
      </c>
      <c r="C127" s="95">
        <v>0.46807140316471141</v>
      </c>
      <c r="D127" s="89">
        <v>5083</v>
      </c>
      <c r="E127" s="90">
        <v>124</v>
      </c>
      <c r="F127" s="13"/>
      <c r="G127" s="86" t="s">
        <v>175</v>
      </c>
      <c r="H127" s="91">
        <v>-1.0906482346056602E-2</v>
      </c>
      <c r="I127" s="5"/>
      <c r="J127">
        <f t="shared" si="8"/>
        <v>-7.9314195968096784E-3</v>
      </c>
      <c r="K127">
        <f t="shared" si="9"/>
        <v>1.5369474822964732E-2</v>
      </c>
    </row>
    <row r="128" spans="1:11" x14ac:dyDescent="0.25">
      <c r="A128" s="86" t="s">
        <v>176</v>
      </c>
      <c r="B128" s="94">
        <v>0.17906836055656383</v>
      </c>
      <c r="C128" s="95">
        <v>0.37874128609351432</v>
      </c>
      <c r="D128" s="89">
        <v>5083</v>
      </c>
      <c r="E128" s="90">
        <v>124</v>
      </c>
      <c r="F128" s="13"/>
      <c r="G128" s="86" t="s">
        <v>176</v>
      </c>
      <c r="H128" s="91">
        <v>4.6970632799552253E-3</v>
      </c>
      <c r="I128" s="5"/>
      <c r="J128">
        <f t="shared" si="8"/>
        <v>1.018100745961753E-2</v>
      </c>
      <c r="K128">
        <f t="shared" si="9"/>
        <v>-2.2207650759372066E-3</v>
      </c>
    </row>
    <row r="129" spans="1:11" x14ac:dyDescent="0.25">
      <c r="A129" s="86" t="s">
        <v>177</v>
      </c>
      <c r="B129" s="94">
        <v>7.7434966727162727E-2</v>
      </c>
      <c r="C129" s="95">
        <v>0.2640260490562199</v>
      </c>
      <c r="D129" s="89">
        <v>5083</v>
      </c>
      <c r="E129" s="90">
        <v>124</v>
      </c>
      <c r="F129" s="13"/>
      <c r="G129" s="86" t="s">
        <v>177</v>
      </c>
      <c r="H129" s="91">
        <v>1.6541002814640818E-3</v>
      </c>
      <c r="I129" s="5"/>
      <c r="J129">
        <f t="shared" si="8"/>
        <v>5.7797898603579858E-3</v>
      </c>
      <c r="K129">
        <f t="shared" si="9"/>
        <v>-4.8512334565627683E-4</v>
      </c>
    </row>
    <row r="130" spans="1:11" x14ac:dyDescent="0.25">
      <c r="A130" s="86" t="s">
        <v>178</v>
      </c>
      <c r="B130" s="94">
        <v>8.3887880621092967E-2</v>
      </c>
      <c r="C130" s="95">
        <v>0.27384426443012877</v>
      </c>
      <c r="D130" s="89">
        <v>5083</v>
      </c>
      <c r="E130" s="90">
        <v>124</v>
      </c>
      <c r="F130" s="13"/>
      <c r="G130" s="86" t="s">
        <v>178</v>
      </c>
      <c r="H130" s="91">
        <v>1.0550942711002952E-2</v>
      </c>
      <c r="I130" s="5"/>
      <c r="J130">
        <f t="shared" si="8"/>
        <v>3.5296873967899302E-2</v>
      </c>
      <c r="K130">
        <f t="shared" si="9"/>
        <v>-3.2321152477759432E-3</v>
      </c>
    </row>
    <row r="131" spans="1:11" x14ac:dyDescent="0.25">
      <c r="A131" s="86" t="s">
        <v>179</v>
      </c>
      <c r="B131" s="94">
        <v>0.72696718070383548</v>
      </c>
      <c r="C131" s="95">
        <v>0.44446432845215489</v>
      </c>
      <c r="D131" s="89">
        <v>5083</v>
      </c>
      <c r="E131" s="90">
        <v>25</v>
      </c>
      <c r="F131" s="13"/>
      <c r="G131" s="86" t="s">
        <v>179</v>
      </c>
      <c r="H131" s="91">
        <v>-1.1396908089474167E-2</v>
      </c>
      <c r="I131" s="5"/>
      <c r="J131">
        <f t="shared" si="8"/>
        <v>-7.0010791591869296E-3</v>
      </c>
      <c r="K131">
        <f t="shared" si="9"/>
        <v>1.8640816848899591E-2</v>
      </c>
    </row>
    <row r="132" spans="1:11" x14ac:dyDescent="0.25">
      <c r="A132" s="86" t="s">
        <v>180</v>
      </c>
      <c r="B132" s="94">
        <v>0.15065243179122181</v>
      </c>
      <c r="C132" s="95">
        <v>0.35686411510538929</v>
      </c>
      <c r="D132" s="89">
        <v>5083</v>
      </c>
      <c r="E132" s="90">
        <v>25</v>
      </c>
      <c r="F132" s="13"/>
      <c r="G132" s="86" t="s">
        <v>180</v>
      </c>
      <c r="H132" s="91">
        <v>1.9767785618116517E-3</v>
      </c>
      <c r="I132" s="5"/>
      <c r="J132">
        <f t="shared" si="8"/>
        <v>4.7047937668547521E-3</v>
      </c>
      <c r="K132">
        <f t="shared" si="9"/>
        <v>-8.3450950892535389E-4</v>
      </c>
    </row>
    <row r="133" spans="1:11" x14ac:dyDescent="0.25">
      <c r="A133" s="86" t="s">
        <v>181</v>
      </c>
      <c r="B133" s="94">
        <v>8.9561091340450774E-2</v>
      </c>
      <c r="C133" s="95">
        <v>0.28487686107949711</v>
      </c>
      <c r="D133" s="89">
        <v>5083</v>
      </c>
      <c r="E133" s="90">
        <v>25</v>
      </c>
      <c r="F133" s="13"/>
      <c r="G133" s="86" t="s">
        <v>181</v>
      </c>
      <c r="H133" s="91">
        <v>6.4007353094789931E-3</v>
      </c>
      <c r="I133" s="5"/>
      <c r="J133">
        <f t="shared" si="8"/>
        <v>2.0456131283173935E-2</v>
      </c>
      <c r="K133">
        <f t="shared" si="9"/>
        <v>-2.0122969535890977E-3</v>
      </c>
    </row>
    <row r="134" spans="1:11" x14ac:dyDescent="0.25">
      <c r="A134" s="86" t="s">
        <v>182</v>
      </c>
      <c r="B134" s="94">
        <v>3.281929616449189E-2</v>
      </c>
      <c r="C134" s="95">
        <v>0.17774218936123171</v>
      </c>
      <c r="D134" s="89">
        <v>5083</v>
      </c>
      <c r="E134" s="90">
        <v>25</v>
      </c>
      <c r="F134" s="13"/>
      <c r="G134" s="86" t="s">
        <v>182</v>
      </c>
      <c r="H134" s="91">
        <v>1.4271549111385319E-2</v>
      </c>
      <c r="I134" s="5"/>
      <c r="J134">
        <f t="shared" si="8"/>
        <v>7.7658359919940065E-2</v>
      </c>
      <c r="K134">
        <f t="shared" si="9"/>
        <v>-2.6351773807665678E-3</v>
      </c>
    </row>
    <row r="135" spans="1:11" x14ac:dyDescent="0.25">
      <c r="A135" s="86" t="s">
        <v>183</v>
      </c>
      <c r="B135" s="94">
        <v>0.56359649122807021</v>
      </c>
      <c r="C135" s="95">
        <v>0.49270808721659165</v>
      </c>
      <c r="D135" s="89">
        <v>5083</v>
      </c>
      <c r="E135" s="90">
        <v>67</v>
      </c>
      <c r="F135" s="13"/>
      <c r="G135" s="86" t="s">
        <v>183</v>
      </c>
      <c r="H135" s="91">
        <v>-5.608705270985055E-3</v>
      </c>
      <c r="I135" s="5"/>
      <c r="J135">
        <f t="shared" si="8"/>
        <v>-4.9677663578708798E-3</v>
      </c>
      <c r="K135">
        <f t="shared" si="9"/>
        <v>6.4156580601649055E-3</v>
      </c>
    </row>
    <row r="136" spans="1:11" x14ac:dyDescent="0.25">
      <c r="A136" s="86" t="s">
        <v>184</v>
      </c>
      <c r="B136" s="94">
        <v>4.8245614035087724E-2</v>
      </c>
      <c r="C136" s="95">
        <v>0.21288879121950263</v>
      </c>
      <c r="D136" s="89">
        <v>5083</v>
      </c>
      <c r="E136" s="90">
        <v>67</v>
      </c>
      <c r="F136" s="13"/>
      <c r="G136" s="86" t="s">
        <v>184</v>
      </c>
      <c r="H136" s="91">
        <v>-7.8777455874028592E-3</v>
      </c>
      <c r="I136" s="5"/>
      <c r="J136">
        <f t="shared" si="8"/>
        <v>-3.5218758448375971E-2</v>
      </c>
      <c r="K136">
        <f t="shared" si="9"/>
        <v>1.7852826863232057E-3</v>
      </c>
    </row>
    <row r="137" spans="1:11" x14ac:dyDescent="0.25">
      <c r="A137" s="86" t="s">
        <v>185</v>
      </c>
      <c r="B137" s="94">
        <v>7.3564593301435416E-2</v>
      </c>
      <c r="C137" s="95">
        <v>0.25936025532995621</v>
      </c>
      <c r="D137" s="89">
        <v>5083</v>
      </c>
      <c r="E137" s="90">
        <v>67</v>
      </c>
      <c r="F137" s="13"/>
      <c r="G137" s="86" t="s">
        <v>185</v>
      </c>
      <c r="H137" s="91">
        <v>-7.0334701279535644E-3</v>
      </c>
      <c r="I137" s="5"/>
      <c r="J137">
        <f t="shared" si="8"/>
        <v>-2.5123570880986323E-2</v>
      </c>
      <c r="K137">
        <f t="shared" si="9"/>
        <v>1.9949639886128589E-3</v>
      </c>
    </row>
    <row r="138" spans="1:11" x14ac:dyDescent="0.25">
      <c r="A138" s="86" t="s">
        <v>186</v>
      </c>
      <c r="B138" s="94">
        <v>0.3145933014354067</v>
      </c>
      <c r="C138" s="95">
        <v>0.46132855950399376</v>
      </c>
      <c r="D138" s="89">
        <v>5083</v>
      </c>
      <c r="E138" s="90">
        <v>67</v>
      </c>
      <c r="F138" s="13"/>
      <c r="G138" s="86" t="s">
        <v>186</v>
      </c>
      <c r="H138" s="91">
        <v>1.3579780962277233E-2</v>
      </c>
      <c r="I138" s="5"/>
      <c r="J138">
        <f t="shared" si="8"/>
        <v>2.017580018586336E-2</v>
      </c>
      <c r="K138">
        <f t="shared" si="9"/>
        <v>-9.2604458095673029E-3</v>
      </c>
    </row>
    <row r="139" spans="1:11" x14ac:dyDescent="0.25">
      <c r="A139" s="86" t="s">
        <v>187</v>
      </c>
      <c r="B139" s="94">
        <v>0.88915187376725835</v>
      </c>
      <c r="C139" s="95">
        <v>0.3135731014237082</v>
      </c>
      <c r="D139" s="89">
        <v>5083</v>
      </c>
      <c r="E139" s="90">
        <v>13</v>
      </c>
      <c r="F139" s="13"/>
      <c r="G139" s="86" t="s">
        <v>187</v>
      </c>
      <c r="H139" s="91">
        <v>-3.0157139401021875E-2</v>
      </c>
      <c r="I139" s="5"/>
      <c r="J139">
        <f t="shared" si="8"/>
        <v>-1.0660552132709547E-2</v>
      </c>
      <c r="K139">
        <f t="shared" si="9"/>
        <v>8.5512044509349863E-2</v>
      </c>
    </row>
    <row r="140" spans="1:11" x14ac:dyDescent="0.25">
      <c r="A140" s="86" t="s">
        <v>188</v>
      </c>
      <c r="B140" s="94">
        <v>1.7554240631163707E-2</v>
      </c>
      <c r="C140" s="95">
        <v>0.13116922850297325</v>
      </c>
      <c r="D140" s="89">
        <v>5083</v>
      </c>
      <c r="E140" s="90">
        <v>13</v>
      </c>
      <c r="F140" s="13"/>
      <c r="G140" s="86" t="s">
        <v>188</v>
      </c>
      <c r="H140" s="91">
        <v>3.2697127399768339E-3</v>
      </c>
      <c r="I140" s="5"/>
      <c r="J140">
        <f t="shared" si="8"/>
        <v>2.4489855222954861E-2</v>
      </c>
      <c r="K140">
        <f t="shared" si="9"/>
        <v>-4.375822354633572E-4</v>
      </c>
    </row>
    <row r="141" spans="1:11" x14ac:dyDescent="0.25">
      <c r="A141" s="86" t="s">
        <v>189</v>
      </c>
      <c r="B141" s="94">
        <v>2.1104536489151872E-2</v>
      </c>
      <c r="C141" s="95">
        <v>0.14356306324342655</v>
      </c>
      <c r="D141" s="89">
        <v>5083</v>
      </c>
      <c r="E141" s="90">
        <v>13</v>
      </c>
      <c r="F141" s="13"/>
      <c r="G141" s="86" t="s">
        <v>189</v>
      </c>
      <c r="H141" s="91">
        <v>5.1409305273684954E-3</v>
      </c>
      <c r="I141" s="5"/>
      <c r="J141">
        <f t="shared" si="8"/>
        <v>3.5053818564266925E-2</v>
      </c>
      <c r="K141">
        <f t="shared" si="9"/>
        <v>-7.557442245368851E-4</v>
      </c>
    </row>
    <row r="142" spans="1:11" x14ac:dyDescent="0.25">
      <c r="A142" s="86" t="s">
        <v>190</v>
      </c>
      <c r="B142" s="94">
        <v>7.2189349112426041E-2</v>
      </c>
      <c r="C142" s="95">
        <v>0.25849544172638872</v>
      </c>
      <c r="D142" s="89">
        <v>5083</v>
      </c>
      <c r="E142" s="90">
        <v>13</v>
      </c>
      <c r="F142" s="13"/>
      <c r="G142" s="86" t="s">
        <v>190</v>
      </c>
      <c r="H142" s="91">
        <v>3.2068396427895628E-2</v>
      </c>
      <c r="I142" s="5"/>
      <c r="J142">
        <f t="shared" si="8"/>
        <v>0.11510222216676401</v>
      </c>
      <c r="K142">
        <f t="shared" si="9"/>
        <v>-8.9556575920568936E-3</v>
      </c>
    </row>
    <row r="143" spans="1:11" x14ac:dyDescent="0.25">
      <c r="A143" s="86" t="s">
        <v>191</v>
      </c>
      <c r="B143" s="94">
        <v>0.42219979818365289</v>
      </c>
      <c r="C143" s="95">
        <v>0.48769954940710886</v>
      </c>
      <c r="D143" s="89">
        <v>5083</v>
      </c>
      <c r="E143" s="90">
        <v>128</v>
      </c>
      <c r="F143" s="13"/>
      <c r="G143" s="86" t="s">
        <v>191</v>
      </c>
      <c r="H143" s="91">
        <v>8.3999663582822182E-3</v>
      </c>
      <c r="I143" s="5"/>
      <c r="J143">
        <f t="shared" si="8"/>
        <v>9.9518284627622515E-3</v>
      </c>
      <c r="K143">
        <f t="shared" si="9"/>
        <v>-7.2718215662237644E-3</v>
      </c>
    </row>
    <row r="144" spans="1:11" x14ac:dyDescent="0.25">
      <c r="A144" s="86" t="s">
        <v>192</v>
      </c>
      <c r="B144" s="94">
        <v>0.28637739656912209</v>
      </c>
      <c r="C144" s="95">
        <v>0.44638353396998431</v>
      </c>
      <c r="D144" s="89">
        <v>5083</v>
      </c>
      <c r="E144" s="90">
        <v>128</v>
      </c>
      <c r="F144" s="13"/>
      <c r="G144" s="86" t="s">
        <v>192</v>
      </c>
      <c r="H144" s="91">
        <v>-1.4438685597069501E-2</v>
      </c>
      <c r="I144" s="5"/>
      <c r="J144">
        <f t="shared" si="8"/>
        <v>-2.3082778870139736E-2</v>
      </c>
      <c r="K144">
        <f t="shared" si="9"/>
        <v>9.2631400499797178E-3</v>
      </c>
    </row>
    <row r="145" spans="1:11" x14ac:dyDescent="0.25">
      <c r="A145" s="86" t="s">
        <v>193</v>
      </c>
      <c r="B145" s="94">
        <v>0.23955600403632693</v>
      </c>
      <c r="C145" s="95">
        <v>0.42144571908837009</v>
      </c>
      <c r="D145" s="89">
        <v>5083</v>
      </c>
      <c r="E145" s="90">
        <v>128</v>
      </c>
      <c r="F145" s="13"/>
      <c r="G145" s="86" t="s">
        <v>193</v>
      </c>
      <c r="H145" s="91">
        <v>1.9027772753678744E-3</v>
      </c>
      <c r="I145" s="5"/>
      <c r="J145">
        <f t="shared" si="8"/>
        <v>3.4333141592694989E-3</v>
      </c>
      <c r="K145">
        <f t="shared" si="9"/>
        <v>-1.0815668543134008E-3</v>
      </c>
    </row>
    <row r="146" spans="1:11" ht="15.75" thickBot="1" x14ac:dyDescent="0.3">
      <c r="A146" s="96" t="s">
        <v>194</v>
      </c>
      <c r="B146" s="97">
        <v>5.1866801210898081E-2</v>
      </c>
      <c r="C146" s="98">
        <v>0.21896964189356324</v>
      </c>
      <c r="D146" s="99">
        <v>5083</v>
      </c>
      <c r="E146" s="100">
        <v>128</v>
      </c>
      <c r="F146" s="13"/>
      <c r="G146" s="96" t="s">
        <v>194</v>
      </c>
      <c r="H146" s="101">
        <v>7.0631451203701946E-3</v>
      </c>
      <c r="I146" s="5"/>
      <c r="J146">
        <f t="shared" si="8"/>
        <v>3.0583245780451202E-2</v>
      </c>
      <c r="K146">
        <f t="shared" si="9"/>
        <v>-1.6730298351587823E-3</v>
      </c>
    </row>
    <row r="147" spans="1:11" ht="30.75" customHeight="1" thickTop="1" x14ac:dyDescent="0.25">
      <c r="A147" s="102" t="s">
        <v>168</v>
      </c>
      <c r="B147" s="102"/>
      <c r="C147" s="102"/>
      <c r="D147" s="102"/>
      <c r="E147" s="102"/>
      <c r="F147" s="13"/>
      <c r="G147" s="102" t="s">
        <v>7</v>
      </c>
      <c r="H147" s="102"/>
      <c r="I147" s="5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</row>
  </sheetData>
  <mergeCells count="7">
    <mergeCell ref="A147:E147"/>
    <mergeCell ref="G4:H4"/>
    <mergeCell ref="G5:G6"/>
    <mergeCell ref="G147:H147"/>
    <mergeCell ref="J5:K5"/>
    <mergeCell ref="A5:E5"/>
    <mergeCell ref="A6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6"/>
  <sheetViews>
    <sheetView zoomScaleNormal="100" workbookViewId="0">
      <selection activeCell="J82" sqref="J82"/>
    </sheetView>
  </sheetViews>
  <sheetFormatPr defaultRowHeight="15" x14ac:dyDescent="0.25"/>
  <cols>
    <col min="1" max="1" width="23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12</v>
      </c>
    </row>
    <row r="4" spans="1:8" x14ac:dyDescent="0.25">
      <c r="A4" s="68" t="s">
        <v>13</v>
      </c>
    </row>
    <row r="5" spans="1:8" x14ac:dyDescent="0.25">
      <c r="A5" s="68"/>
    </row>
    <row r="6" spans="1:8" ht="15.75" thickBot="1" x14ac:dyDescent="0.3">
      <c r="A6" s="68"/>
      <c r="B6" s="8" t="s">
        <v>197</v>
      </c>
      <c r="C6" s="8"/>
      <c r="D6" s="8"/>
      <c r="E6" s="8"/>
      <c r="F6" s="8"/>
      <c r="G6" s="8"/>
      <c r="H6" s="8"/>
    </row>
    <row r="7" spans="1:8" ht="25.5" thickTop="1" x14ac:dyDescent="0.25">
      <c r="A7" s="68"/>
      <c r="B7" s="34" t="s">
        <v>14</v>
      </c>
      <c r="C7" s="35"/>
      <c r="D7" s="15" t="s">
        <v>15</v>
      </c>
      <c r="E7" s="16"/>
      <c r="F7" s="36" t="s">
        <v>16</v>
      </c>
      <c r="G7" s="16" t="s">
        <v>17</v>
      </c>
      <c r="H7" s="17" t="s">
        <v>18</v>
      </c>
    </row>
    <row r="8" spans="1:8" ht="15.75" thickBot="1" x14ac:dyDescent="0.3">
      <c r="A8" s="68"/>
      <c r="B8" s="37"/>
      <c r="C8" s="38"/>
      <c r="D8" s="39" t="s">
        <v>19</v>
      </c>
      <c r="E8" s="40" t="s">
        <v>20</v>
      </c>
      <c r="F8" s="40" t="s">
        <v>21</v>
      </c>
      <c r="G8" s="41"/>
      <c r="H8" s="42"/>
    </row>
    <row r="9" spans="1:8" ht="15.75" thickTop="1" x14ac:dyDescent="0.25">
      <c r="A9" s="68"/>
      <c r="B9" s="43" t="s">
        <v>5</v>
      </c>
      <c r="C9" s="44" t="s">
        <v>22</v>
      </c>
      <c r="D9" s="23">
        <v>0.57717591375345234</v>
      </c>
      <c r="E9" s="24">
        <v>2.7477651819327173E-3</v>
      </c>
      <c r="F9" s="45"/>
      <c r="G9" s="46">
        <v>210.05285224099083</v>
      </c>
      <c r="H9" s="47">
        <v>0</v>
      </c>
    </row>
    <row r="10" spans="1:8" ht="24.75" thickBot="1" x14ac:dyDescent="0.3">
      <c r="A10" s="68"/>
      <c r="B10" s="48"/>
      <c r="C10" s="49" t="s">
        <v>195</v>
      </c>
      <c r="D10" s="31">
        <v>0.88897910805152369</v>
      </c>
      <c r="E10" s="32">
        <v>2.7480534947378699E-3</v>
      </c>
      <c r="F10" s="32">
        <v>0.97798687714449362</v>
      </c>
      <c r="G10" s="50">
        <v>323.4941058293777</v>
      </c>
      <c r="H10" s="51">
        <v>0</v>
      </c>
    </row>
    <row r="11" spans="1:8" ht="15.75" thickTop="1" x14ac:dyDescent="0.25">
      <c r="A11" s="68"/>
      <c r="B11" s="9" t="s">
        <v>196</v>
      </c>
      <c r="C11" s="9"/>
      <c r="D11" s="9"/>
      <c r="E11" s="9"/>
      <c r="F11" s="9"/>
      <c r="G11" s="9"/>
      <c r="H11" s="9"/>
    </row>
    <row r="12" spans="1:8" x14ac:dyDescent="0.25">
      <c r="A12" s="68"/>
    </row>
    <row r="13" spans="1:8" x14ac:dyDescent="0.25">
      <c r="A13" s="68"/>
      <c r="C13" t="s">
        <v>199</v>
      </c>
    </row>
    <row r="14" spans="1:8" x14ac:dyDescent="0.25">
      <c r="A14" s="68"/>
    </row>
    <row r="15" spans="1:8" x14ac:dyDescent="0.25">
      <c r="A15" s="68"/>
    </row>
    <row r="16" spans="1:8" x14ac:dyDescent="0.25">
      <c r="A16" s="68" t="s">
        <v>11</v>
      </c>
    </row>
    <row r="17" spans="1:8" x14ac:dyDescent="0.25">
      <c r="A17" s="68"/>
    </row>
    <row r="18" spans="1:8" ht="15.75" thickBot="1" x14ac:dyDescent="0.3">
      <c r="A18" s="68"/>
      <c r="B18" s="52" t="s">
        <v>209</v>
      </c>
      <c r="C18" s="52"/>
      <c r="D18" s="52"/>
      <c r="E18" s="52"/>
      <c r="F18" s="52"/>
      <c r="G18" s="52"/>
      <c r="H18" s="52"/>
    </row>
    <row r="19" spans="1:8" ht="25.5" thickTop="1" x14ac:dyDescent="0.25">
      <c r="A19" s="68"/>
      <c r="B19" s="34" t="s">
        <v>14</v>
      </c>
      <c r="C19" s="35"/>
      <c r="D19" s="15" t="s">
        <v>15</v>
      </c>
      <c r="E19" s="16"/>
      <c r="F19" s="36" t="s">
        <v>16</v>
      </c>
      <c r="G19" s="16" t="s">
        <v>17</v>
      </c>
      <c r="H19" s="17" t="s">
        <v>18</v>
      </c>
    </row>
    <row r="20" spans="1:8" ht="15.75" thickBot="1" x14ac:dyDescent="0.3">
      <c r="A20" s="68"/>
      <c r="B20" s="37"/>
      <c r="C20" s="38"/>
      <c r="D20" s="39" t="s">
        <v>19</v>
      </c>
      <c r="E20" s="40" t="s">
        <v>20</v>
      </c>
      <c r="F20" s="40" t="s">
        <v>21</v>
      </c>
      <c r="G20" s="41"/>
      <c r="H20" s="42"/>
    </row>
    <row r="21" spans="1:8" ht="15.75" thickTop="1" x14ac:dyDescent="0.25">
      <c r="A21" s="68"/>
      <c r="B21" s="43" t="s">
        <v>5</v>
      </c>
      <c r="C21" s="44" t="s">
        <v>22</v>
      </c>
      <c r="D21" s="23">
        <v>-0.5411804849397891</v>
      </c>
      <c r="E21" s="24">
        <v>1.4828938811512382E-3</v>
      </c>
      <c r="F21" s="45"/>
      <c r="G21" s="46">
        <v>-364.94889608664778</v>
      </c>
      <c r="H21" s="47">
        <v>0</v>
      </c>
    </row>
    <row r="22" spans="1:8" ht="24.75" thickBot="1" x14ac:dyDescent="0.3">
      <c r="A22" s="68"/>
      <c r="B22" s="48"/>
      <c r="C22" s="49" t="s">
        <v>198</v>
      </c>
      <c r="D22" s="31">
        <v>0.73930499123998383</v>
      </c>
      <c r="E22" s="32">
        <v>1.4830397706573411E-3</v>
      </c>
      <c r="F22" s="32">
        <v>0.9899311597519197</v>
      </c>
      <c r="G22" s="50">
        <v>498.50651740262839</v>
      </c>
      <c r="H22" s="51">
        <v>0</v>
      </c>
    </row>
    <row r="23" spans="1:8" ht="15.75" thickTop="1" x14ac:dyDescent="0.25">
      <c r="A23" s="68"/>
      <c r="B23" s="9" t="s">
        <v>196</v>
      </c>
      <c r="C23" s="9"/>
      <c r="D23" s="9"/>
      <c r="E23" s="9"/>
      <c r="F23" s="9"/>
      <c r="G23" s="9"/>
      <c r="H23" s="9"/>
    </row>
    <row r="24" spans="1:8" x14ac:dyDescent="0.25">
      <c r="A24" s="68"/>
    </row>
    <row r="25" spans="1:8" x14ac:dyDescent="0.25">
      <c r="A25" s="68"/>
      <c r="C25" t="s">
        <v>200</v>
      </c>
    </row>
    <row r="26" spans="1:8" x14ac:dyDescent="0.25">
      <c r="A26" s="68"/>
    </row>
    <row r="27" spans="1:8" x14ac:dyDescent="0.25">
      <c r="A27" s="68"/>
    </row>
    <row r="28" spans="1:8" x14ac:dyDescent="0.25">
      <c r="A28" s="68" t="s">
        <v>23</v>
      </c>
    </row>
    <row r="29" spans="1:8" x14ac:dyDescent="0.25">
      <c r="A29" s="68"/>
      <c r="B29" s="53" t="s">
        <v>24</v>
      </c>
      <c r="C29" s="53"/>
      <c r="D29" s="53"/>
    </row>
    <row r="30" spans="1:8" ht="15.75" thickBot="1" x14ac:dyDescent="0.3">
      <c r="A30" s="69"/>
      <c r="B30" s="11" t="s">
        <v>201</v>
      </c>
      <c r="C30" s="12"/>
      <c r="D30" s="12"/>
    </row>
    <row r="31" spans="1:8" ht="15.75" thickTop="1" x14ac:dyDescent="0.25">
      <c r="A31" s="70"/>
      <c r="B31" s="54" t="s">
        <v>25</v>
      </c>
      <c r="C31" s="44" t="s">
        <v>26</v>
      </c>
      <c r="D31" s="55">
        <v>9849.0001419999808</v>
      </c>
      <c r="E31" s="3"/>
    </row>
    <row r="32" spans="1:8" x14ac:dyDescent="0.25">
      <c r="A32" s="70"/>
      <c r="B32" s="56"/>
      <c r="C32" s="57" t="s">
        <v>27</v>
      </c>
      <c r="D32" s="58">
        <v>0</v>
      </c>
      <c r="E32" s="3"/>
    </row>
    <row r="33" spans="1:5" x14ac:dyDescent="0.25">
      <c r="A33" s="70"/>
      <c r="B33" s="56" t="s">
        <v>1</v>
      </c>
      <c r="C33" s="59"/>
      <c r="D33" s="60">
        <v>9.4777617966234663E-3</v>
      </c>
      <c r="E33" s="3"/>
    </row>
    <row r="34" spans="1:5" x14ac:dyDescent="0.25">
      <c r="A34" s="70"/>
      <c r="B34" s="56" t="s">
        <v>39</v>
      </c>
      <c r="C34" s="59"/>
      <c r="D34" s="61">
        <v>1.0056436403921997E-2</v>
      </c>
      <c r="E34" s="3"/>
    </row>
    <row r="35" spans="1:5" x14ac:dyDescent="0.25">
      <c r="A35" s="70"/>
      <c r="B35" s="56" t="s">
        <v>28</v>
      </c>
      <c r="C35" s="59"/>
      <c r="D35" s="60">
        <v>-0.2502877972003103</v>
      </c>
      <c r="E35" s="3"/>
    </row>
    <row r="36" spans="1:5" x14ac:dyDescent="0.25">
      <c r="A36" s="70"/>
      <c r="B36" s="56" t="s">
        <v>29</v>
      </c>
      <c r="C36" s="59"/>
      <c r="D36" s="62">
        <v>1.668836298487145</v>
      </c>
      <c r="E36" s="3"/>
    </row>
    <row r="37" spans="1:5" x14ac:dyDescent="0.25">
      <c r="A37" s="70"/>
      <c r="B37" s="56" t="s">
        <v>30</v>
      </c>
      <c r="C37" s="59"/>
      <c r="D37" s="61">
        <v>0.998022157538068</v>
      </c>
      <c r="E37" s="3"/>
    </row>
    <row r="38" spans="1:5" x14ac:dyDescent="0.25">
      <c r="A38" s="70"/>
      <c r="B38" s="56" t="s">
        <v>31</v>
      </c>
      <c r="C38" s="59"/>
      <c r="D38" s="63">
        <v>0.38922811862194689</v>
      </c>
      <c r="E38" s="3"/>
    </row>
    <row r="39" spans="1:5" x14ac:dyDescent="0.25">
      <c r="A39" s="70"/>
      <c r="B39" s="56" t="s">
        <v>32</v>
      </c>
      <c r="C39" s="59"/>
      <c r="D39" s="63">
        <v>2.4678196896749771E-2</v>
      </c>
      <c r="E39" s="3"/>
    </row>
    <row r="40" spans="1:5" x14ac:dyDescent="0.25">
      <c r="A40" s="70"/>
      <c r="B40" s="56" t="s">
        <v>33</v>
      </c>
      <c r="C40" s="59"/>
      <c r="D40" s="64">
        <v>-1.2006196927088644</v>
      </c>
      <c r="E40" s="3"/>
    </row>
    <row r="41" spans="1:5" x14ac:dyDescent="0.25">
      <c r="A41" s="70"/>
      <c r="B41" s="56" t="s">
        <v>34</v>
      </c>
      <c r="C41" s="59"/>
      <c r="D41" s="63">
        <v>4.9351386807063816E-2</v>
      </c>
      <c r="E41" s="3"/>
    </row>
    <row r="42" spans="1:5" x14ac:dyDescent="0.25">
      <c r="A42" s="70"/>
      <c r="B42" s="56" t="s">
        <v>35</v>
      </c>
      <c r="C42" s="59"/>
      <c r="D42" s="62">
        <v>-1.4751907147871193</v>
      </c>
      <c r="E42" s="3"/>
    </row>
    <row r="43" spans="1:5" x14ac:dyDescent="0.25">
      <c r="A43" s="3"/>
      <c r="B43" s="56" t="s">
        <v>36</v>
      </c>
      <c r="C43" s="59"/>
      <c r="D43" s="62">
        <v>2.7806653224866498</v>
      </c>
      <c r="E43" s="3"/>
    </row>
    <row r="44" spans="1:5" x14ac:dyDescent="0.25">
      <c r="A44" s="3"/>
      <c r="B44" s="56" t="s">
        <v>37</v>
      </c>
      <c r="C44" s="65" t="s">
        <v>67</v>
      </c>
      <c r="D44" s="60">
        <v>-0.98229086333922577</v>
      </c>
      <c r="E44" s="3"/>
    </row>
    <row r="45" spans="1:5" x14ac:dyDescent="0.25">
      <c r="A45" s="3"/>
      <c r="B45" s="56"/>
      <c r="C45" s="65" t="s">
        <v>68</v>
      </c>
      <c r="D45" s="60">
        <v>-0.54216368781604019</v>
      </c>
      <c r="E45" s="3"/>
    </row>
    <row r="46" spans="1:5" x14ac:dyDescent="0.25">
      <c r="A46" s="3"/>
      <c r="B46" s="56"/>
      <c r="C46" s="65" t="s">
        <v>69</v>
      </c>
      <c r="D46" s="60">
        <v>0.18902415195879163</v>
      </c>
      <c r="E46" s="3"/>
    </row>
    <row r="47" spans="1:5" ht="15.75" thickBot="1" x14ac:dyDescent="0.3">
      <c r="A47" s="3"/>
      <c r="B47" s="48"/>
      <c r="C47" s="66" t="s">
        <v>70</v>
      </c>
      <c r="D47" s="67">
        <v>1.1428730023697953</v>
      </c>
      <c r="E47" s="3"/>
    </row>
    <row r="48" spans="1:5" ht="15.75" thickTop="1" x14ac:dyDescent="0.25">
      <c r="A48" s="3"/>
      <c r="B48" s="10" t="s">
        <v>71</v>
      </c>
      <c r="C48" s="10"/>
      <c r="D48" s="10"/>
    </row>
    <row r="49" spans="1:3" x14ac:dyDescent="0.25">
      <c r="A49" s="3"/>
      <c r="B49" s="3"/>
      <c r="C49" s="3"/>
    </row>
    <row r="75" spans="1:8" ht="15.75" thickBot="1" x14ac:dyDescent="0.3">
      <c r="A75" s="11" t="s">
        <v>1</v>
      </c>
      <c r="B75" s="12"/>
      <c r="C75" s="12"/>
      <c r="D75" s="12"/>
      <c r="E75" s="12"/>
      <c r="F75" s="12"/>
      <c r="G75" s="12"/>
      <c r="H75" s="13"/>
    </row>
    <row r="76" spans="1:8" ht="15.75" thickTop="1" x14ac:dyDescent="0.25">
      <c r="A76" s="14" t="s">
        <v>73</v>
      </c>
      <c r="B76" s="15" t="s">
        <v>202</v>
      </c>
      <c r="C76" s="16"/>
      <c r="D76" s="16"/>
      <c r="E76" s="16"/>
      <c r="F76" s="16"/>
      <c r="G76" s="17"/>
      <c r="H76" s="13"/>
    </row>
    <row r="77" spans="1:8" ht="15.75" thickBot="1" x14ac:dyDescent="0.3">
      <c r="A77" s="18"/>
      <c r="B77" s="19" t="s">
        <v>5</v>
      </c>
      <c r="C77" s="20" t="s">
        <v>63</v>
      </c>
      <c r="D77" s="20" t="s">
        <v>64</v>
      </c>
      <c r="E77" s="20" t="s">
        <v>65</v>
      </c>
      <c r="F77" s="20" t="s">
        <v>66</v>
      </c>
      <c r="G77" s="21" t="s">
        <v>38</v>
      </c>
      <c r="H77" s="13"/>
    </row>
    <row r="78" spans="1:8" ht="15.75" thickTop="1" x14ac:dyDescent="0.25">
      <c r="A78" s="22" t="s">
        <v>40</v>
      </c>
      <c r="B78" s="23">
        <v>1.6298649464675019E-2</v>
      </c>
      <c r="C78" s="24">
        <v>6.6677765273384093E-2</v>
      </c>
      <c r="D78" s="24">
        <v>0.27317407363082269</v>
      </c>
      <c r="E78" s="24">
        <v>0.87697744027080005</v>
      </c>
      <c r="F78" s="24">
        <v>0.9957140921473282</v>
      </c>
      <c r="G78" s="25">
        <v>0.47363146654962074</v>
      </c>
      <c r="H78" s="13"/>
    </row>
    <row r="79" spans="1:8" x14ac:dyDescent="0.25">
      <c r="A79" s="26" t="s">
        <v>41</v>
      </c>
      <c r="B79" s="27">
        <v>0.4267063952930622</v>
      </c>
      <c r="C79" s="28">
        <v>0.55901850128419195</v>
      </c>
      <c r="D79" s="28">
        <v>0.68048698050824363</v>
      </c>
      <c r="E79" s="28">
        <v>0.77846228074796187</v>
      </c>
      <c r="F79" s="28">
        <v>0.91574326173518261</v>
      </c>
      <c r="G79" s="29">
        <v>0.68381396498167279</v>
      </c>
      <c r="H79" s="13"/>
    </row>
    <row r="80" spans="1:8" x14ac:dyDescent="0.25">
      <c r="A80" s="26" t="s">
        <v>42</v>
      </c>
      <c r="B80" s="27">
        <v>2.2217413489164495E-2</v>
      </c>
      <c r="C80" s="28">
        <v>5.4359110574219716E-2</v>
      </c>
      <c r="D80" s="28">
        <v>0.22825421092248704</v>
      </c>
      <c r="E80" s="28">
        <v>0.76902868858690776</v>
      </c>
      <c r="F80" s="28">
        <v>0.97597280484883642</v>
      </c>
      <c r="G80" s="29">
        <v>0.43570478752688274</v>
      </c>
      <c r="H80" s="13"/>
    </row>
    <row r="81" spans="1:8" x14ac:dyDescent="0.25">
      <c r="A81" s="26" t="s">
        <v>74</v>
      </c>
      <c r="B81" s="27">
        <v>0.64340215084417562</v>
      </c>
      <c r="C81" s="28">
        <v>0.84732369065673074</v>
      </c>
      <c r="D81" s="28">
        <v>0.93740372275526207</v>
      </c>
      <c r="E81" s="28">
        <v>0.96809149711089737</v>
      </c>
      <c r="F81" s="28">
        <v>0.98636880560957674</v>
      </c>
      <c r="G81" s="29">
        <v>0.8852015955500202</v>
      </c>
      <c r="H81" s="13"/>
    </row>
    <row r="82" spans="1:8" x14ac:dyDescent="0.25">
      <c r="A82" s="26" t="s">
        <v>75</v>
      </c>
      <c r="B82" s="27">
        <v>0</v>
      </c>
      <c r="C82" s="28">
        <v>2.7793152835126826E-3</v>
      </c>
      <c r="D82" s="28">
        <v>6.4001379097458986E-3</v>
      </c>
      <c r="E82" s="28">
        <v>3.9604042081057202E-2</v>
      </c>
      <c r="F82" s="28">
        <v>0.37309051142188865</v>
      </c>
      <c r="G82" s="29">
        <v>9.0417882945584213E-2</v>
      </c>
      <c r="H82" s="13"/>
    </row>
    <row r="83" spans="1:8" x14ac:dyDescent="0.25">
      <c r="A83" s="26" t="s">
        <v>76</v>
      </c>
      <c r="B83" s="27">
        <v>0</v>
      </c>
      <c r="C83" s="28">
        <v>1.54134439869026E-2</v>
      </c>
      <c r="D83" s="28">
        <v>0.18371261845428816</v>
      </c>
      <c r="E83" s="28">
        <v>0.77382756676685693</v>
      </c>
      <c r="F83" s="28">
        <v>0.98547711526531234</v>
      </c>
      <c r="G83" s="29">
        <v>0.41827473666050741</v>
      </c>
      <c r="H83" s="13"/>
    </row>
    <row r="84" spans="1:8" x14ac:dyDescent="0.25">
      <c r="A84" s="26" t="s">
        <v>77</v>
      </c>
      <c r="B84" s="27">
        <v>0</v>
      </c>
      <c r="C84" s="28">
        <v>1.0887793803188864E-2</v>
      </c>
      <c r="D84" s="28">
        <v>4.9911046032545356E-2</v>
      </c>
      <c r="E84" s="28">
        <v>0.208317404934415</v>
      </c>
      <c r="F84" s="28">
        <v>0.72330509865493076</v>
      </c>
      <c r="G84" s="29">
        <v>0.21232010881269744</v>
      </c>
      <c r="H84" s="13"/>
    </row>
    <row r="85" spans="1:8" x14ac:dyDescent="0.25">
      <c r="A85" s="26" t="s">
        <v>78</v>
      </c>
      <c r="B85" s="27">
        <v>4.9151853440445692E-4</v>
      </c>
      <c r="C85" s="28">
        <v>7.0185354977978592E-2</v>
      </c>
      <c r="D85" s="28">
        <v>0.33889033576066957</v>
      </c>
      <c r="E85" s="28">
        <v>0.84478601380336626</v>
      </c>
      <c r="F85" s="28">
        <v>0.99244406856705525</v>
      </c>
      <c r="G85" s="29">
        <v>0.47664717966170089</v>
      </c>
      <c r="H85" s="13"/>
    </row>
    <row r="86" spans="1:8" x14ac:dyDescent="0.25">
      <c r="A86" s="26" t="s">
        <v>79</v>
      </c>
      <c r="B86" s="27">
        <v>0</v>
      </c>
      <c r="C86" s="28">
        <v>7.5797447313685296E-4</v>
      </c>
      <c r="D86" s="28">
        <v>2.3289892796123601E-2</v>
      </c>
      <c r="E86" s="28">
        <v>0.30086948379487549</v>
      </c>
      <c r="F86" s="28">
        <v>0.8466157640048424</v>
      </c>
      <c r="G86" s="29">
        <v>0.25151915742291325</v>
      </c>
      <c r="H86" s="13"/>
    </row>
    <row r="87" spans="1:8" x14ac:dyDescent="0.25">
      <c r="A87" s="26" t="s">
        <v>80</v>
      </c>
      <c r="B87" s="27">
        <v>0</v>
      </c>
      <c r="C87" s="28">
        <v>1.0587332350610102E-3</v>
      </c>
      <c r="D87" s="28">
        <v>6.0089779083807131E-3</v>
      </c>
      <c r="E87" s="28">
        <v>4.4705375304627773E-2</v>
      </c>
      <c r="F87" s="28">
        <v>0.37821768870695111</v>
      </c>
      <c r="G87" s="29">
        <v>9.2176424179629582E-2</v>
      </c>
      <c r="H87" s="13"/>
    </row>
    <row r="88" spans="1:8" x14ac:dyDescent="0.25">
      <c r="A88" s="26" t="s">
        <v>81</v>
      </c>
      <c r="B88" s="27">
        <v>1.0507306834526841E-2</v>
      </c>
      <c r="C88" s="28">
        <v>9.6352620884891008E-2</v>
      </c>
      <c r="D88" s="28">
        <v>0.36813312522800939</v>
      </c>
      <c r="E88" s="28">
        <v>0.70377067768012957</v>
      </c>
      <c r="F88" s="28">
        <v>0.95918580633733475</v>
      </c>
      <c r="G88" s="29">
        <v>0.45166242427134595</v>
      </c>
      <c r="H88" s="13"/>
    </row>
    <row r="89" spans="1:8" x14ac:dyDescent="0.25">
      <c r="A89" s="26" t="s">
        <v>82</v>
      </c>
      <c r="B89" s="27">
        <v>1.051761114250323E-3</v>
      </c>
      <c r="C89" s="28">
        <v>4.370212580594459E-2</v>
      </c>
      <c r="D89" s="28">
        <v>0.16620796258405698</v>
      </c>
      <c r="E89" s="28">
        <v>0.41531236264360127</v>
      </c>
      <c r="F89" s="28">
        <v>0.87846843210541992</v>
      </c>
      <c r="G89" s="29">
        <v>0.32005953167180684</v>
      </c>
      <c r="H89" s="13"/>
    </row>
    <row r="90" spans="1:8" x14ac:dyDescent="0.25">
      <c r="A90" s="26" t="s">
        <v>43</v>
      </c>
      <c r="B90" s="27">
        <v>0.72099073300932159</v>
      </c>
      <c r="C90" s="28">
        <v>0.91181898386758753</v>
      </c>
      <c r="D90" s="28">
        <v>0.95864016304389388</v>
      </c>
      <c r="E90" s="28">
        <v>0.98224938821653018</v>
      </c>
      <c r="F90" s="28">
        <v>0.9952496884267531</v>
      </c>
      <c r="G90" s="29">
        <v>0.92057694478536045</v>
      </c>
      <c r="H90" s="13"/>
    </row>
    <row r="91" spans="1:8" x14ac:dyDescent="0.25">
      <c r="A91" s="26" t="s">
        <v>83</v>
      </c>
      <c r="B91" s="27">
        <v>1.5599410995638047E-2</v>
      </c>
      <c r="C91" s="28">
        <v>0.17733432321866172</v>
      </c>
      <c r="D91" s="28">
        <v>0.45624727186089215</v>
      </c>
      <c r="E91" s="28">
        <v>0.75022719247601177</v>
      </c>
      <c r="F91" s="28">
        <v>0.99045008434628867</v>
      </c>
      <c r="G91" s="29">
        <v>0.5026301118398161</v>
      </c>
      <c r="H91" s="13"/>
    </row>
    <row r="92" spans="1:8" x14ac:dyDescent="0.25">
      <c r="A92" s="26" t="s">
        <v>84</v>
      </c>
      <c r="B92" s="27">
        <v>0.41735811807026363</v>
      </c>
      <c r="C92" s="28">
        <v>0.61406357151753654</v>
      </c>
      <c r="D92" s="28">
        <v>0.77050239098785211</v>
      </c>
      <c r="E92" s="28">
        <v>0.77275500098344974</v>
      </c>
      <c r="F92" s="28">
        <v>0.94436242106900603</v>
      </c>
      <c r="G92" s="29">
        <v>0.71554523375231682</v>
      </c>
      <c r="H92" s="13"/>
    </row>
    <row r="93" spans="1:8" x14ac:dyDescent="0.25">
      <c r="A93" s="26" t="s">
        <v>44</v>
      </c>
      <c r="B93" s="27">
        <v>6.4521206965621108E-2</v>
      </c>
      <c r="C93" s="28">
        <v>0.21835504187509006</v>
      </c>
      <c r="D93" s="28">
        <v>0.3903278528804856</v>
      </c>
      <c r="E93" s="28">
        <v>0.55914735478755562</v>
      </c>
      <c r="F93" s="28">
        <v>0.90063668236081329</v>
      </c>
      <c r="G93" s="29">
        <v>0.44552633246601825</v>
      </c>
      <c r="H93" s="13"/>
    </row>
    <row r="94" spans="1:8" x14ac:dyDescent="0.25">
      <c r="A94" s="26" t="s">
        <v>45</v>
      </c>
      <c r="B94" s="27">
        <v>4.4897001327734873E-2</v>
      </c>
      <c r="C94" s="28">
        <v>0.10334325829493993</v>
      </c>
      <c r="D94" s="28">
        <v>0.13255008408802219</v>
      </c>
      <c r="E94" s="28">
        <v>9.8585089506119689E-2</v>
      </c>
      <c r="F94" s="28">
        <v>0.27974011040729591</v>
      </c>
      <c r="G94" s="29">
        <v>0.13561182483893006</v>
      </c>
      <c r="H94" s="13"/>
    </row>
    <row r="95" spans="1:8" x14ac:dyDescent="0.25">
      <c r="A95" s="26" t="s">
        <v>46</v>
      </c>
      <c r="B95" s="27">
        <v>0</v>
      </c>
      <c r="C95" s="28">
        <v>1.3399979355481813E-3</v>
      </c>
      <c r="D95" s="28">
        <v>3.5760406268366576E-3</v>
      </c>
      <c r="E95" s="28">
        <v>6.7336783760757893E-3</v>
      </c>
      <c r="F95" s="28">
        <v>7.281149886300825E-2</v>
      </c>
      <c r="G95" s="29">
        <v>1.8025108628928452E-2</v>
      </c>
      <c r="H95" s="13"/>
    </row>
    <row r="96" spans="1:8" x14ac:dyDescent="0.25">
      <c r="A96" s="26" t="s">
        <v>169</v>
      </c>
      <c r="B96" s="27">
        <v>4.2388169389579573E-2</v>
      </c>
      <c r="C96" s="28">
        <v>9.8568302253644657E-2</v>
      </c>
      <c r="D96" s="28">
        <v>0.1135498626134934</v>
      </c>
      <c r="E96" s="28">
        <v>6.1019466336032772E-2</v>
      </c>
      <c r="F96" s="28">
        <v>3.5515308843709133E-2</v>
      </c>
      <c r="G96" s="29">
        <v>6.9998666047783029E-2</v>
      </c>
      <c r="H96" s="13"/>
    </row>
    <row r="97" spans="1:8" x14ac:dyDescent="0.25">
      <c r="A97" s="26" t="s">
        <v>47</v>
      </c>
      <c r="B97" s="27">
        <v>9.0209683262507719E-3</v>
      </c>
      <c r="C97" s="28">
        <v>6.6661954967285997E-2</v>
      </c>
      <c r="D97" s="28">
        <v>0.17930632246648018</v>
      </c>
      <c r="E97" s="28">
        <v>0.26686372078699316</v>
      </c>
      <c r="F97" s="28">
        <v>0.74189348336047933</v>
      </c>
      <c r="G97" s="29">
        <v>0.26692570664175269</v>
      </c>
      <c r="H97" s="13"/>
    </row>
    <row r="98" spans="1:8" x14ac:dyDescent="0.25">
      <c r="A98" s="26" t="s">
        <v>48</v>
      </c>
      <c r="B98" s="27">
        <v>1.3910637725116253E-3</v>
      </c>
      <c r="C98" s="28">
        <v>6.3190043227145639E-4</v>
      </c>
      <c r="D98" s="28">
        <v>0</v>
      </c>
      <c r="E98" s="28">
        <v>4.2132786110408698E-3</v>
      </c>
      <c r="F98" s="28">
        <v>1.7903886802302277E-2</v>
      </c>
      <c r="G98" s="29">
        <v>5.1135343886369476E-3</v>
      </c>
      <c r="H98" s="13"/>
    </row>
    <row r="99" spans="1:8" x14ac:dyDescent="0.25">
      <c r="A99" s="26" t="s">
        <v>203</v>
      </c>
      <c r="B99" s="27">
        <v>6.1085749714373572</v>
      </c>
      <c r="C99" s="28">
        <v>6.9771102810661541</v>
      </c>
      <c r="D99" s="28">
        <v>5.6430793178985859</v>
      </c>
      <c r="E99" s="28">
        <v>4.8713846589973802</v>
      </c>
      <c r="F99" s="28">
        <v>9.0487379129390035</v>
      </c>
      <c r="G99" s="29">
        <v>6.5338957307431667</v>
      </c>
      <c r="H99" s="13"/>
    </row>
    <row r="100" spans="1:8" x14ac:dyDescent="0.25">
      <c r="A100" s="26" t="s">
        <v>204</v>
      </c>
      <c r="B100" s="27">
        <v>1.9181020985531978</v>
      </c>
      <c r="C100" s="28">
        <v>2.4762189963909398</v>
      </c>
      <c r="D100" s="28">
        <v>1.9809508942829666</v>
      </c>
      <c r="E100" s="28">
        <v>1.6744869247116199</v>
      </c>
      <c r="F100" s="28">
        <v>2.554737523048769</v>
      </c>
      <c r="G100" s="29">
        <v>2.1206506602906985</v>
      </c>
      <c r="H100" s="13"/>
    </row>
    <row r="101" spans="1:8" x14ac:dyDescent="0.25">
      <c r="A101" s="26" t="s">
        <v>205</v>
      </c>
      <c r="B101" s="27">
        <v>0.7352297632983219</v>
      </c>
      <c r="C101" s="28">
        <v>1.0773180793029415</v>
      </c>
      <c r="D101" s="28">
        <v>1.1123016880137557</v>
      </c>
      <c r="E101" s="28">
        <v>0.65389695359171318</v>
      </c>
      <c r="F101" s="28">
        <v>0.98451393356372696</v>
      </c>
      <c r="G101" s="29">
        <v>0.91229283833938224</v>
      </c>
      <c r="H101" s="13"/>
    </row>
    <row r="102" spans="1:8" x14ac:dyDescent="0.25">
      <c r="A102" s="26" t="s">
        <v>206</v>
      </c>
      <c r="B102" s="27">
        <v>6.1011685626119565</v>
      </c>
      <c r="C102" s="28">
        <v>7.3838616231731926</v>
      </c>
      <c r="D102" s="28">
        <v>7.0192447576314727</v>
      </c>
      <c r="E102" s="28">
        <v>5.4877236643513871</v>
      </c>
      <c r="F102" s="28">
        <v>8.9773697839154849</v>
      </c>
      <c r="G102" s="29">
        <v>7.0082399860684372</v>
      </c>
      <c r="H102" s="13"/>
    </row>
    <row r="103" spans="1:8" x14ac:dyDescent="0.25">
      <c r="A103" s="26" t="s">
        <v>207</v>
      </c>
      <c r="B103" s="27">
        <v>0.10898122106355403</v>
      </c>
      <c r="C103" s="28">
        <v>0.7456007585753025</v>
      </c>
      <c r="D103" s="28">
        <v>0.89919938087982998</v>
      </c>
      <c r="E103" s="28">
        <v>1.7236007183923758</v>
      </c>
      <c r="F103" s="28">
        <v>5.0095287894606093</v>
      </c>
      <c r="G103" s="29">
        <v>1.7745975568438668</v>
      </c>
      <c r="H103" s="13"/>
    </row>
    <row r="104" spans="1:8" x14ac:dyDescent="0.25">
      <c r="A104" s="26" t="s">
        <v>208</v>
      </c>
      <c r="B104" s="27">
        <v>6.3705032223212692</v>
      </c>
      <c r="C104" s="28">
        <v>6.305530121654666</v>
      </c>
      <c r="D104" s="28">
        <v>5.8113562977621127</v>
      </c>
      <c r="E104" s="28">
        <v>3.4081384719743575</v>
      </c>
      <c r="F104" s="28">
        <v>3.9790660622484904</v>
      </c>
      <c r="G104" s="29">
        <v>5.0897107480708783</v>
      </c>
      <c r="H104" s="13"/>
    </row>
    <row r="105" spans="1:8" x14ac:dyDescent="0.25">
      <c r="A105" s="26" t="s">
        <v>85</v>
      </c>
      <c r="B105" s="27">
        <v>0.39546910914169592</v>
      </c>
      <c r="C105" s="28">
        <v>0.66468195774297723</v>
      </c>
      <c r="D105" s="28">
        <v>0.8277175121393241</v>
      </c>
      <c r="E105" s="28">
        <v>0.90373094812677845</v>
      </c>
      <c r="F105" s="28">
        <v>0.99143002993773688</v>
      </c>
      <c r="G105" s="29">
        <v>0.77141589460999238</v>
      </c>
      <c r="H105" s="13"/>
    </row>
    <row r="106" spans="1:8" x14ac:dyDescent="0.25">
      <c r="A106" s="26" t="s">
        <v>86</v>
      </c>
      <c r="B106" s="27">
        <v>0.4632589293981505</v>
      </c>
      <c r="C106" s="28">
        <v>0.41447293895363135</v>
      </c>
      <c r="D106" s="28">
        <v>0.43182498273267411</v>
      </c>
      <c r="E106" s="28">
        <v>0.39161288811037004</v>
      </c>
      <c r="F106" s="28">
        <v>0.42959638596692312</v>
      </c>
      <c r="G106" s="29">
        <v>0.42480649676895899</v>
      </c>
      <c r="H106" s="13"/>
    </row>
    <row r="107" spans="1:8" x14ac:dyDescent="0.25">
      <c r="A107" s="26" t="s">
        <v>87</v>
      </c>
      <c r="B107" s="27">
        <v>0.39821604274326644</v>
      </c>
      <c r="C107" s="28">
        <v>0.2983870143083342</v>
      </c>
      <c r="D107" s="28">
        <v>0.31001891902716894</v>
      </c>
      <c r="E107" s="28">
        <v>0.26873788603515958</v>
      </c>
      <c r="F107" s="28">
        <v>0.2986541780488598</v>
      </c>
      <c r="G107" s="29">
        <v>0.31193165983406429</v>
      </c>
      <c r="H107" s="13"/>
    </row>
    <row r="108" spans="1:8" ht="24" x14ac:dyDescent="0.25">
      <c r="A108" s="26" t="s">
        <v>49</v>
      </c>
      <c r="B108" s="27">
        <v>1.8687012668090204</v>
      </c>
      <c r="C108" s="28">
        <v>1.7576169480189332</v>
      </c>
      <c r="D108" s="28">
        <v>1.6378478924006068</v>
      </c>
      <c r="E108" s="28">
        <v>1.8131697742516402</v>
      </c>
      <c r="F108" s="28">
        <v>1.3077332984826764</v>
      </c>
      <c r="G108" s="29">
        <v>1.6688415354690511</v>
      </c>
      <c r="H108" s="13"/>
    </row>
    <row r="109" spans="1:8" x14ac:dyDescent="0.25">
      <c r="A109" s="26" t="s">
        <v>88</v>
      </c>
      <c r="B109" s="27">
        <v>6.3177919740398667E-3</v>
      </c>
      <c r="C109" s="28">
        <v>7.2624597049525411E-2</v>
      </c>
      <c r="D109" s="28">
        <v>0.19939630768531066</v>
      </c>
      <c r="E109" s="28">
        <v>0.53413602538736182</v>
      </c>
      <c r="F109" s="28">
        <v>0.9199343724106237</v>
      </c>
      <c r="G109" s="29">
        <v>0.36779299682946448</v>
      </c>
      <c r="H109" s="13"/>
    </row>
    <row r="110" spans="1:8" x14ac:dyDescent="0.25">
      <c r="A110" s="26" t="s">
        <v>89</v>
      </c>
      <c r="B110" s="27">
        <v>3.0135449923055911E-2</v>
      </c>
      <c r="C110" s="28">
        <v>0.10320928782753905</v>
      </c>
      <c r="D110" s="28">
        <v>0.20876277266288926</v>
      </c>
      <c r="E110" s="28">
        <v>0.30214493206155218</v>
      </c>
      <c r="F110" s="28">
        <v>4.3703141752145867E-2</v>
      </c>
      <c r="G110" s="29">
        <v>0.14164598201708523</v>
      </c>
      <c r="H110" s="13"/>
    </row>
    <row r="111" spans="1:8" x14ac:dyDescent="0.25">
      <c r="A111" s="26" t="s">
        <v>90</v>
      </c>
      <c r="B111" s="27">
        <v>0.31146728063338702</v>
      </c>
      <c r="C111" s="28">
        <v>0.4910550316918359</v>
      </c>
      <c r="D111" s="28">
        <v>0.42567062333249861</v>
      </c>
      <c r="E111" s="28">
        <v>0.11559836751081204</v>
      </c>
      <c r="F111" s="28">
        <v>4.2672777849257345E-3</v>
      </c>
      <c r="G111" s="29">
        <v>0.26064143456075833</v>
      </c>
      <c r="H111" s="13"/>
    </row>
    <row r="112" spans="1:8" x14ac:dyDescent="0.25">
      <c r="A112" s="26" t="s">
        <v>91</v>
      </c>
      <c r="B112" s="27">
        <v>0.20764077625566932</v>
      </c>
      <c r="C112" s="28">
        <v>0.11238899442626214</v>
      </c>
      <c r="D112" s="28">
        <v>5.5589195397462265E-2</v>
      </c>
      <c r="E112" s="28">
        <v>1.7442296736516188E-2</v>
      </c>
      <c r="F112" s="28">
        <v>8.4735320805449134E-3</v>
      </c>
      <c r="G112" s="29">
        <v>7.5054435104301861E-2</v>
      </c>
      <c r="H112" s="13"/>
    </row>
    <row r="113" spans="1:8" x14ac:dyDescent="0.25">
      <c r="A113" s="26" t="s">
        <v>92</v>
      </c>
      <c r="B113" s="27">
        <v>4.9836020318475741E-2</v>
      </c>
      <c r="C113" s="28">
        <v>2.4110613854019192E-2</v>
      </c>
      <c r="D113" s="28">
        <v>4.8751307537170949E-3</v>
      </c>
      <c r="E113" s="28">
        <v>8.8223293079581796E-4</v>
      </c>
      <c r="F113" s="28">
        <v>2.0868148264539493E-4</v>
      </c>
      <c r="G113" s="29">
        <v>1.4670468465508575E-2</v>
      </c>
      <c r="H113" s="13"/>
    </row>
    <row r="114" spans="1:8" x14ac:dyDescent="0.25">
      <c r="A114" s="26" t="s">
        <v>93</v>
      </c>
      <c r="B114" s="27">
        <v>0.17985319492084256</v>
      </c>
      <c r="C114" s="28">
        <v>7.914346823260536E-2</v>
      </c>
      <c r="D114" s="28">
        <v>3.870598645844664E-2</v>
      </c>
      <c r="E114" s="28">
        <v>8.651156828940761E-4</v>
      </c>
      <c r="F114" s="28">
        <v>0</v>
      </c>
      <c r="G114" s="29">
        <v>5.4943137292930842E-2</v>
      </c>
      <c r="H114" s="13"/>
    </row>
    <row r="115" spans="1:8" x14ac:dyDescent="0.25">
      <c r="A115" s="26" t="s">
        <v>94</v>
      </c>
      <c r="B115" s="27">
        <v>1.1277977374756918E-2</v>
      </c>
      <c r="C115" s="28">
        <v>2.341094394192928E-3</v>
      </c>
      <c r="D115" s="28">
        <v>2.368048943596701E-3</v>
      </c>
      <c r="E115" s="28">
        <v>1.0109946244293219E-3</v>
      </c>
      <c r="F115" s="28">
        <v>0</v>
      </c>
      <c r="G115" s="29">
        <v>3.1324749269152799E-3</v>
      </c>
      <c r="H115" s="13"/>
    </row>
    <row r="116" spans="1:8" x14ac:dyDescent="0.25">
      <c r="A116" s="26" t="s">
        <v>95</v>
      </c>
      <c r="B116" s="27">
        <v>1.0004963862058402E-2</v>
      </c>
      <c r="C116" s="28">
        <v>6.5346442813443498E-3</v>
      </c>
      <c r="D116" s="28">
        <v>3.6255801823852803E-3</v>
      </c>
      <c r="E116" s="28">
        <v>1.1129704356466542E-3</v>
      </c>
      <c r="F116" s="28">
        <v>0</v>
      </c>
      <c r="G116" s="29">
        <v>3.9930477645433319E-3</v>
      </c>
      <c r="H116" s="13"/>
    </row>
    <row r="117" spans="1:8" x14ac:dyDescent="0.25">
      <c r="A117" s="26" t="s">
        <v>50</v>
      </c>
      <c r="B117" s="27">
        <v>1.2589769350834596E-3</v>
      </c>
      <c r="C117" s="28">
        <v>1.9029488790734119E-3</v>
      </c>
      <c r="D117" s="28">
        <v>0</v>
      </c>
      <c r="E117" s="28">
        <v>0</v>
      </c>
      <c r="F117" s="28">
        <v>0</v>
      </c>
      <c r="G117" s="29">
        <v>5.911855940757088E-4</v>
      </c>
      <c r="H117" s="13"/>
    </row>
    <row r="118" spans="1:8" x14ac:dyDescent="0.25">
      <c r="A118" s="26" t="s">
        <v>96</v>
      </c>
      <c r="B118" s="27">
        <v>3.1123578014356072E-3</v>
      </c>
      <c r="C118" s="28">
        <v>3.2951045997926427E-3</v>
      </c>
      <c r="D118" s="28">
        <v>2.6848847161707974E-3</v>
      </c>
      <c r="E118" s="28">
        <v>5.1866080597447021E-4</v>
      </c>
      <c r="F118" s="28">
        <v>7.7816789809887659E-4</v>
      </c>
      <c r="G118" s="29">
        <v>2.0002063880567248E-3</v>
      </c>
      <c r="H118" s="13"/>
    </row>
    <row r="119" spans="1:8" x14ac:dyDescent="0.25">
      <c r="A119" s="26" t="s">
        <v>97</v>
      </c>
      <c r="B119" s="27">
        <v>1.2815919201351448E-2</v>
      </c>
      <c r="C119" s="28">
        <v>5.398671334585315E-3</v>
      </c>
      <c r="D119" s="28">
        <v>1.7317142766307984E-3</v>
      </c>
      <c r="E119" s="28">
        <v>0</v>
      </c>
      <c r="F119" s="28">
        <v>0</v>
      </c>
      <c r="G119" s="29">
        <v>3.6513432309381016E-3</v>
      </c>
      <c r="H119" s="13"/>
    </row>
    <row r="120" spans="1:8" ht="24" x14ac:dyDescent="0.25">
      <c r="A120" s="26" t="s">
        <v>98</v>
      </c>
      <c r="B120" s="27">
        <v>0.1385371941589392</v>
      </c>
      <c r="C120" s="28">
        <v>5.6164286029780561E-2</v>
      </c>
      <c r="D120" s="28">
        <v>1.8158171985744421E-2</v>
      </c>
      <c r="E120" s="28">
        <v>2.1669504006007786E-3</v>
      </c>
      <c r="F120" s="28">
        <v>0</v>
      </c>
      <c r="G120" s="29">
        <v>3.9403068575973636E-2</v>
      </c>
      <c r="H120" s="13"/>
    </row>
    <row r="121" spans="1:8" x14ac:dyDescent="0.25">
      <c r="A121" s="26" t="s">
        <v>99</v>
      </c>
      <c r="B121" s="27">
        <v>0</v>
      </c>
      <c r="C121" s="28">
        <v>6.0107051296632262E-4</v>
      </c>
      <c r="D121" s="28">
        <v>6.7418118394104354E-4</v>
      </c>
      <c r="E121" s="28">
        <v>7.4259613050401884E-3</v>
      </c>
      <c r="F121" s="28">
        <v>1.881265652422584E-2</v>
      </c>
      <c r="G121" s="29">
        <v>5.8934025955058311E-3</v>
      </c>
      <c r="H121" s="13"/>
    </row>
    <row r="122" spans="1:8" x14ac:dyDescent="0.25">
      <c r="A122" s="26" t="s">
        <v>51</v>
      </c>
      <c r="B122" s="27">
        <v>3.3918921805711016E-2</v>
      </c>
      <c r="C122" s="28">
        <v>4.1006467361815513E-2</v>
      </c>
      <c r="D122" s="28">
        <v>3.653018472292454E-2</v>
      </c>
      <c r="E122" s="28">
        <v>1.625710982369407E-2</v>
      </c>
      <c r="F122" s="28">
        <v>3.8221700667895554E-3</v>
      </c>
      <c r="G122" s="29">
        <v>2.5530496941280234E-2</v>
      </c>
      <c r="H122" s="13"/>
    </row>
    <row r="123" spans="1:8" x14ac:dyDescent="0.25">
      <c r="A123" s="26" t="s">
        <v>100</v>
      </c>
      <c r="B123" s="27">
        <v>0</v>
      </c>
      <c r="C123" s="28">
        <v>1.8949386953154734E-2</v>
      </c>
      <c r="D123" s="28">
        <v>0.14696602091969335</v>
      </c>
      <c r="E123" s="28">
        <v>0.63340454729685625</v>
      </c>
      <c r="F123" s="28">
        <v>0.94436438984777149</v>
      </c>
      <c r="G123" s="29">
        <v>0.37262399208928759</v>
      </c>
      <c r="H123" s="13"/>
    </row>
    <row r="124" spans="1:8" x14ac:dyDescent="0.25">
      <c r="A124" s="26" t="s">
        <v>52</v>
      </c>
      <c r="B124" s="27">
        <v>0</v>
      </c>
      <c r="C124" s="28">
        <v>1.042089146038116E-3</v>
      </c>
      <c r="D124" s="28">
        <v>8.9267761465966489E-3</v>
      </c>
      <c r="E124" s="28">
        <v>2.9577530185541993E-2</v>
      </c>
      <c r="F124" s="28">
        <v>1.61330750390213E-2</v>
      </c>
      <c r="G124" s="29">
        <v>1.1845346767992782E-2</v>
      </c>
      <c r="H124" s="13"/>
    </row>
    <row r="125" spans="1:8" x14ac:dyDescent="0.25">
      <c r="A125" s="26" t="s">
        <v>53</v>
      </c>
      <c r="B125" s="27">
        <v>4.8805429047042839E-4</v>
      </c>
      <c r="C125" s="28">
        <v>2.6841211756010161E-2</v>
      </c>
      <c r="D125" s="28">
        <v>3.891445082485618E-2</v>
      </c>
      <c r="E125" s="28">
        <v>4.8381018758114666E-2</v>
      </c>
      <c r="F125" s="28">
        <v>1.5592052832174293E-2</v>
      </c>
      <c r="G125" s="29">
        <v>2.6847899704294593E-2</v>
      </c>
      <c r="H125" s="13"/>
    </row>
    <row r="126" spans="1:8" x14ac:dyDescent="0.25">
      <c r="A126" s="26" t="s">
        <v>101</v>
      </c>
      <c r="B126" s="27">
        <v>0</v>
      </c>
      <c r="C126" s="28">
        <v>1.6792016125187915E-3</v>
      </c>
      <c r="D126" s="28">
        <v>9.9656300363429005E-3</v>
      </c>
      <c r="E126" s="28">
        <v>2.1218032436791014E-2</v>
      </c>
      <c r="F126" s="28">
        <v>1.591854413001037E-2</v>
      </c>
      <c r="G126" s="29">
        <v>1.0316501120424018E-2</v>
      </c>
      <c r="H126" s="13"/>
    </row>
    <row r="127" spans="1:8" x14ac:dyDescent="0.25">
      <c r="A127" s="26" t="s">
        <v>102</v>
      </c>
      <c r="B127" s="27">
        <v>0</v>
      </c>
      <c r="C127" s="28">
        <v>1.2323126901712046E-3</v>
      </c>
      <c r="D127" s="28">
        <v>3.2161910774442244E-3</v>
      </c>
      <c r="E127" s="28">
        <v>3.8218391847956619E-3</v>
      </c>
      <c r="F127" s="28">
        <v>1.9735860357011012E-3</v>
      </c>
      <c r="G127" s="29">
        <v>2.1290392626334125E-3</v>
      </c>
      <c r="H127" s="13"/>
    </row>
    <row r="128" spans="1:8" x14ac:dyDescent="0.25">
      <c r="A128" s="26" t="s">
        <v>103</v>
      </c>
      <c r="B128" s="27">
        <v>1.1072479437729148E-2</v>
      </c>
      <c r="C128" s="28">
        <v>6.9222732223137282E-2</v>
      </c>
      <c r="D128" s="28">
        <v>0.13167310655826234</v>
      </c>
      <c r="E128" s="28">
        <v>9.4450252862373033E-2</v>
      </c>
      <c r="F128" s="28">
        <v>3.6540423966356568E-3</v>
      </c>
      <c r="G128" s="29">
        <v>6.2773248155772177E-2</v>
      </c>
      <c r="H128" s="13"/>
    </row>
    <row r="129" spans="1:8" x14ac:dyDescent="0.25">
      <c r="A129" s="26" t="s">
        <v>104</v>
      </c>
      <c r="B129" s="27">
        <v>1.2370896830296815E-3</v>
      </c>
      <c r="C129" s="28">
        <v>3.9484005351836183E-3</v>
      </c>
      <c r="D129" s="28">
        <v>3.8908752102319227E-2</v>
      </c>
      <c r="E129" s="28">
        <v>2.392837386394981E-2</v>
      </c>
      <c r="F129" s="28">
        <v>5.1469410454897755E-4</v>
      </c>
      <c r="G129" s="29">
        <v>1.4004033913232494E-2</v>
      </c>
      <c r="H129" s="13"/>
    </row>
    <row r="130" spans="1:8" x14ac:dyDescent="0.25">
      <c r="A130" s="26" t="s">
        <v>105</v>
      </c>
      <c r="B130" s="27">
        <v>5.0539214634025588E-3</v>
      </c>
      <c r="C130" s="28">
        <v>2.6760351988972739E-2</v>
      </c>
      <c r="D130" s="28">
        <v>6.0495211712855712E-2</v>
      </c>
      <c r="E130" s="28">
        <v>3.1018053242710973E-2</v>
      </c>
      <c r="F130" s="28">
        <v>1.0049513423851179E-3</v>
      </c>
      <c r="G130" s="29">
        <v>2.5028272560258403E-2</v>
      </c>
      <c r="H130" s="13"/>
    </row>
    <row r="131" spans="1:8" x14ac:dyDescent="0.25">
      <c r="A131" s="26" t="s">
        <v>106</v>
      </c>
      <c r="B131" s="27">
        <v>1.1409295706256138E-3</v>
      </c>
      <c r="C131" s="28">
        <v>3.6014687944278421E-3</v>
      </c>
      <c r="D131" s="28">
        <v>3.1892845932656537E-3</v>
      </c>
      <c r="E131" s="28">
        <v>1.2052897871121094E-3</v>
      </c>
      <c r="F131" s="28">
        <v>0</v>
      </c>
      <c r="G131" s="29">
        <v>1.7940736872008992E-3</v>
      </c>
      <c r="H131" s="13"/>
    </row>
    <row r="132" spans="1:8" x14ac:dyDescent="0.25">
      <c r="A132" s="26" t="s">
        <v>107</v>
      </c>
      <c r="B132" s="27">
        <v>7.5985755705904252E-4</v>
      </c>
      <c r="C132" s="28">
        <v>5.8472650747814249E-3</v>
      </c>
      <c r="D132" s="28">
        <v>1.3569578301853935E-2</v>
      </c>
      <c r="E132" s="28">
        <v>8.3418560495389805E-3</v>
      </c>
      <c r="F132" s="28">
        <v>0</v>
      </c>
      <c r="G132" s="29">
        <v>5.7698215230668473E-3</v>
      </c>
      <c r="H132" s="13"/>
    </row>
    <row r="133" spans="1:8" x14ac:dyDescent="0.25">
      <c r="A133" s="26" t="s">
        <v>108</v>
      </c>
      <c r="B133" s="27">
        <v>2.630165900500599E-4</v>
      </c>
      <c r="C133" s="28">
        <v>2.3969430125486673E-3</v>
      </c>
      <c r="D133" s="28">
        <v>1.6745305788721176E-3</v>
      </c>
      <c r="E133" s="28">
        <v>8.3492086696060829E-4</v>
      </c>
      <c r="F133" s="28">
        <v>0</v>
      </c>
      <c r="G133" s="29">
        <v>1.0246768052082295E-3</v>
      </c>
      <c r="H133" s="13"/>
    </row>
    <row r="134" spans="1:8" x14ac:dyDescent="0.25">
      <c r="A134" s="26" t="s">
        <v>54</v>
      </c>
      <c r="B134" s="27">
        <v>0.97972163481758312</v>
      </c>
      <c r="C134" s="28">
        <v>0.83366133603014514</v>
      </c>
      <c r="D134" s="28">
        <v>0.53560509934606493</v>
      </c>
      <c r="E134" s="28">
        <v>0.10033994596789807</v>
      </c>
      <c r="F134" s="28">
        <v>4.7647011621068712E-4</v>
      </c>
      <c r="G134" s="29">
        <v>0.46266078041447439</v>
      </c>
      <c r="H134" s="13"/>
    </row>
    <row r="135" spans="1:8" x14ac:dyDescent="0.25">
      <c r="A135" s="26" t="s">
        <v>109</v>
      </c>
      <c r="B135" s="27">
        <v>0</v>
      </c>
      <c r="C135" s="28">
        <v>4.1485912704348257E-3</v>
      </c>
      <c r="D135" s="28">
        <v>6.4615751888082934E-3</v>
      </c>
      <c r="E135" s="28">
        <v>3.071372772685604E-3</v>
      </c>
      <c r="F135" s="28">
        <v>0</v>
      </c>
      <c r="G135" s="29">
        <v>2.7529538642583487E-3</v>
      </c>
      <c r="H135" s="13"/>
    </row>
    <row r="136" spans="1:8" ht="24" x14ac:dyDescent="0.25">
      <c r="A136" s="26" t="s">
        <v>110</v>
      </c>
      <c r="B136" s="27">
        <v>1.2575306218757071E-2</v>
      </c>
      <c r="C136" s="28">
        <v>8.9299944904809719E-2</v>
      </c>
      <c r="D136" s="28">
        <v>0.2476867503519623</v>
      </c>
      <c r="E136" s="28">
        <v>0.37723332802554216</v>
      </c>
      <c r="F136" s="28">
        <v>0.11376329428318023</v>
      </c>
      <c r="G136" s="29">
        <v>0.17487503027390963</v>
      </c>
      <c r="H136" s="13"/>
    </row>
    <row r="137" spans="1:8" x14ac:dyDescent="0.25">
      <c r="A137" s="26" t="s">
        <v>111</v>
      </c>
      <c r="B137" s="27">
        <v>0</v>
      </c>
      <c r="C137" s="28">
        <v>1.5413884193169268E-2</v>
      </c>
      <c r="D137" s="28">
        <v>0.10689377826832502</v>
      </c>
      <c r="E137" s="28">
        <v>0.2878584559969305</v>
      </c>
      <c r="F137" s="28">
        <v>0.10214375882634932</v>
      </c>
      <c r="G137" s="29">
        <v>0.10851530344104268</v>
      </c>
      <c r="H137" s="13"/>
    </row>
    <row r="138" spans="1:8" ht="24" x14ac:dyDescent="0.25">
      <c r="A138" s="26" t="s">
        <v>55</v>
      </c>
      <c r="B138" s="27">
        <v>0</v>
      </c>
      <c r="C138" s="28">
        <v>7.14808087403789E-4</v>
      </c>
      <c r="D138" s="28">
        <v>2.8701146877938861E-3</v>
      </c>
      <c r="E138" s="28">
        <v>9.0976404915880521E-3</v>
      </c>
      <c r="F138" s="28">
        <v>1.0860011835610911E-3</v>
      </c>
      <c r="G138" s="29">
        <v>2.9136641878627087E-3</v>
      </c>
      <c r="H138" s="13"/>
    </row>
    <row r="139" spans="1:8" ht="24" x14ac:dyDescent="0.25">
      <c r="A139" s="26" t="s">
        <v>112</v>
      </c>
      <c r="B139" s="27">
        <v>0</v>
      </c>
      <c r="C139" s="28">
        <v>1.4907488386594477E-3</v>
      </c>
      <c r="D139" s="28">
        <v>9.4778515185890699E-3</v>
      </c>
      <c r="E139" s="28">
        <v>1.4113951718699566E-2</v>
      </c>
      <c r="F139" s="28">
        <v>6.171062876307659E-3</v>
      </c>
      <c r="G139" s="29">
        <v>6.5532109929377219E-3</v>
      </c>
      <c r="H139" s="13"/>
    </row>
    <row r="140" spans="1:8" x14ac:dyDescent="0.25">
      <c r="A140" s="26" t="s">
        <v>113</v>
      </c>
      <c r="B140" s="27">
        <v>3.0176995521794129E-3</v>
      </c>
      <c r="C140" s="28">
        <v>1.1665757095484326E-2</v>
      </c>
      <c r="D140" s="28">
        <v>2.3295140057943312E-2</v>
      </c>
      <c r="E140" s="28">
        <v>9.1100943371684989E-3</v>
      </c>
      <c r="F140" s="28">
        <v>4.4320937798450071E-4</v>
      </c>
      <c r="G140" s="29">
        <v>9.4882740027073861E-3</v>
      </c>
      <c r="H140" s="13"/>
    </row>
    <row r="141" spans="1:8" x14ac:dyDescent="0.25">
      <c r="A141" s="26" t="s">
        <v>114</v>
      </c>
      <c r="B141" s="27">
        <v>3.1349968485338853E-4</v>
      </c>
      <c r="C141" s="28">
        <v>1.4177839956654112E-3</v>
      </c>
      <c r="D141" s="28">
        <v>1.2569494963281205E-2</v>
      </c>
      <c r="E141" s="28">
        <v>3.7828640237546674E-3</v>
      </c>
      <c r="F141" s="28">
        <v>0</v>
      </c>
      <c r="G141" s="29">
        <v>3.6448905962458617E-3</v>
      </c>
      <c r="H141" s="13"/>
    </row>
    <row r="142" spans="1:8" x14ac:dyDescent="0.25">
      <c r="A142" s="26" t="s">
        <v>115</v>
      </c>
      <c r="B142" s="27">
        <v>7.3521065305781931E-3</v>
      </c>
      <c r="C142" s="28">
        <v>3.3272222793205082E-2</v>
      </c>
      <c r="D142" s="28">
        <v>5.5161377796530665E-2</v>
      </c>
      <c r="E142" s="28">
        <v>3.3192804856553258E-2</v>
      </c>
      <c r="F142" s="28">
        <v>2.1048926325689127E-3</v>
      </c>
      <c r="G142" s="29">
        <v>2.6345653696712143E-2</v>
      </c>
      <c r="H142" s="13"/>
    </row>
    <row r="143" spans="1:8" x14ac:dyDescent="0.25">
      <c r="A143" s="26" t="s">
        <v>116</v>
      </c>
      <c r="B143" s="27">
        <v>1.1409295706256138E-3</v>
      </c>
      <c r="C143" s="28">
        <v>0</v>
      </c>
      <c r="D143" s="28">
        <v>7.2554080568609867E-4</v>
      </c>
      <c r="E143" s="28">
        <v>0</v>
      </c>
      <c r="F143" s="28">
        <v>0</v>
      </c>
      <c r="G143" s="29">
        <v>3.4521727596498712E-4</v>
      </c>
      <c r="H143" s="13"/>
    </row>
    <row r="144" spans="1:8" x14ac:dyDescent="0.25">
      <c r="A144" s="26" t="s">
        <v>117</v>
      </c>
      <c r="B144" s="27">
        <v>2.630165900500599E-4</v>
      </c>
      <c r="C144" s="28">
        <v>2.2475785661301212E-3</v>
      </c>
      <c r="D144" s="28">
        <v>2.9848811678487714E-4</v>
      </c>
      <c r="E144" s="28">
        <v>2.5532584262461118E-4</v>
      </c>
      <c r="F144" s="28">
        <v>0</v>
      </c>
      <c r="G144" s="29">
        <v>5.9696262719375606E-4</v>
      </c>
      <c r="H144" s="13"/>
    </row>
    <row r="145" spans="1:8" x14ac:dyDescent="0.25">
      <c r="A145" s="26" t="s">
        <v>118</v>
      </c>
      <c r="B145" s="27">
        <v>0.76867673750815302</v>
      </c>
      <c r="C145" s="28">
        <v>0.54276794671851336</v>
      </c>
      <c r="D145" s="28">
        <v>0.24382141962201326</v>
      </c>
      <c r="E145" s="28">
        <v>6.2780918656842211E-2</v>
      </c>
      <c r="F145" s="28">
        <v>3.0644017471168996E-3</v>
      </c>
      <c r="G145" s="29">
        <v>0.30351835911263975</v>
      </c>
      <c r="H145" s="13"/>
    </row>
    <row r="146" spans="1:8" x14ac:dyDescent="0.25">
      <c r="A146" s="26" t="s">
        <v>119</v>
      </c>
      <c r="B146" s="27">
        <v>0</v>
      </c>
      <c r="C146" s="28">
        <v>0</v>
      </c>
      <c r="D146" s="28">
        <v>1.6575290659267756E-3</v>
      </c>
      <c r="E146" s="28">
        <v>5.9915504469373534E-3</v>
      </c>
      <c r="F146" s="28">
        <v>5.691689834251285E-3</v>
      </c>
      <c r="G146" s="29">
        <v>2.8481988623774647E-3</v>
      </c>
      <c r="H146" s="13"/>
    </row>
    <row r="147" spans="1:8" ht="24" x14ac:dyDescent="0.25">
      <c r="A147" s="26" t="s">
        <v>120</v>
      </c>
      <c r="B147" s="27">
        <v>0</v>
      </c>
      <c r="C147" s="28">
        <v>0</v>
      </c>
      <c r="D147" s="28">
        <v>6.4404620818327553E-4</v>
      </c>
      <c r="E147" s="28">
        <v>1.6677912229497598E-3</v>
      </c>
      <c r="F147" s="28">
        <v>2.4231658415897676E-3</v>
      </c>
      <c r="G147" s="29">
        <v>1.0088863698586813E-3</v>
      </c>
      <c r="H147" s="13"/>
    </row>
    <row r="148" spans="1:8" x14ac:dyDescent="0.25">
      <c r="A148" s="26" t="s">
        <v>121</v>
      </c>
      <c r="B148" s="27">
        <v>1.3182967877184999E-3</v>
      </c>
      <c r="C148" s="28">
        <v>2.0894864154418816E-3</v>
      </c>
      <c r="D148" s="28">
        <v>2.6126806020427789E-3</v>
      </c>
      <c r="E148" s="28">
        <v>5.3887610951408949E-3</v>
      </c>
      <c r="F148" s="28">
        <v>6.9213856103555373E-3</v>
      </c>
      <c r="G148" s="29">
        <v>3.8084801968926553E-3</v>
      </c>
      <c r="H148" s="13"/>
    </row>
    <row r="149" spans="1:8" x14ac:dyDescent="0.25">
      <c r="A149" s="26" t="s">
        <v>122</v>
      </c>
      <c r="B149" s="27">
        <v>0</v>
      </c>
      <c r="C149" s="28">
        <v>1.7979887349405283E-3</v>
      </c>
      <c r="D149" s="28">
        <v>6.8152259983220772E-3</v>
      </c>
      <c r="E149" s="28">
        <v>1.7123831170466026E-2</v>
      </c>
      <c r="F149" s="28">
        <v>1.537477956051914E-2</v>
      </c>
      <c r="G149" s="29">
        <v>8.7100502348637556E-3</v>
      </c>
      <c r="H149" s="13"/>
    </row>
    <row r="150" spans="1:8" x14ac:dyDescent="0.25">
      <c r="A150" s="26" t="s">
        <v>56</v>
      </c>
      <c r="B150" s="27">
        <v>0</v>
      </c>
      <c r="C150" s="28">
        <v>2.2617593844145509E-3</v>
      </c>
      <c r="D150" s="28">
        <v>1.5955378321020935E-2</v>
      </c>
      <c r="E150" s="28">
        <v>0.15246356353215448</v>
      </c>
      <c r="F150" s="28">
        <v>0.72159677853116111</v>
      </c>
      <c r="G150" s="29">
        <v>0.19135156958351848</v>
      </c>
      <c r="H150" s="13"/>
    </row>
    <row r="151" spans="1:8" x14ac:dyDescent="0.25">
      <c r="A151" s="26" t="s">
        <v>57</v>
      </c>
      <c r="B151" s="27">
        <v>4.4648704740319362E-3</v>
      </c>
      <c r="C151" s="28">
        <v>0.21581591478836085</v>
      </c>
      <c r="D151" s="28">
        <v>0.57689245566635272</v>
      </c>
      <c r="E151" s="28">
        <v>0.65157226133977086</v>
      </c>
      <c r="F151" s="28">
        <v>0.1974018443296274</v>
      </c>
      <c r="G151" s="29">
        <v>0.34072896736892033</v>
      </c>
      <c r="H151" s="13"/>
    </row>
    <row r="152" spans="1:8" x14ac:dyDescent="0.25">
      <c r="A152" s="26" t="s">
        <v>123</v>
      </c>
      <c r="B152" s="27">
        <v>1.3233135517406206E-3</v>
      </c>
      <c r="C152" s="28">
        <v>4.3585349037654111E-2</v>
      </c>
      <c r="D152" s="28">
        <v>8.3837606961569763E-2</v>
      </c>
      <c r="E152" s="28">
        <v>7.5632726788566834E-2</v>
      </c>
      <c r="F152" s="28">
        <v>3.5065199110606279E-2</v>
      </c>
      <c r="G152" s="29">
        <v>4.9241344401231769E-2</v>
      </c>
      <c r="H152" s="13"/>
    </row>
    <row r="153" spans="1:8" x14ac:dyDescent="0.25">
      <c r="A153" s="26" t="s">
        <v>58</v>
      </c>
      <c r="B153" s="27">
        <v>1.4688900849683243E-3</v>
      </c>
      <c r="C153" s="28">
        <v>2.2826427487691145E-3</v>
      </c>
      <c r="D153" s="28">
        <v>4.2049828818392435E-3</v>
      </c>
      <c r="E153" s="28">
        <v>1.0054316944587957E-2</v>
      </c>
      <c r="F153" s="28">
        <v>6.006185782117035E-3</v>
      </c>
      <c r="G153" s="29">
        <v>5.0039374849671307E-3</v>
      </c>
      <c r="H153" s="13"/>
    </row>
    <row r="154" spans="1:8" x14ac:dyDescent="0.25">
      <c r="A154" s="26" t="s">
        <v>124</v>
      </c>
      <c r="B154" s="27">
        <v>3.8573417900720088E-2</v>
      </c>
      <c r="C154" s="28">
        <v>2.0794615421233086E-2</v>
      </c>
      <c r="D154" s="28">
        <v>6.656294674428102E-3</v>
      </c>
      <c r="E154" s="28">
        <v>3.9033768474924782E-3</v>
      </c>
      <c r="F154" s="28">
        <v>1.2024672884198891E-3</v>
      </c>
      <c r="G154" s="29">
        <v>1.3262311109427544E-2</v>
      </c>
      <c r="H154" s="13"/>
    </row>
    <row r="155" spans="1:8" x14ac:dyDescent="0.25">
      <c r="A155" s="26" t="s">
        <v>125</v>
      </c>
      <c r="B155" s="27">
        <v>4.6344247791324296E-2</v>
      </c>
      <c r="C155" s="28">
        <v>6.8176880124838409E-3</v>
      </c>
      <c r="D155" s="28">
        <v>5.0740631394419929E-3</v>
      </c>
      <c r="E155" s="28">
        <v>7.6499137210633166E-4</v>
      </c>
      <c r="F155" s="28">
        <v>0</v>
      </c>
      <c r="G155" s="29">
        <v>1.0669497257075016E-2</v>
      </c>
      <c r="H155" s="13"/>
    </row>
    <row r="156" spans="1:8" ht="24" x14ac:dyDescent="0.25">
      <c r="A156" s="26" t="s">
        <v>126</v>
      </c>
      <c r="B156" s="27">
        <v>0.44228305211219276</v>
      </c>
      <c r="C156" s="28">
        <v>0.21620624427177029</v>
      </c>
      <c r="D156" s="28">
        <v>9.1455875471117998E-2</v>
      </c>
      <c r="E156" s="28">
        <v>2.0900050115162459E-2</v>
      </c>
      <c r="F156" s="28">
        <v>0</v>
      </c>
      <c r="G156" s="29">
        <v>0.14262969750701468</v>
      </c>
      <c r="H156" s="13"/>
    </row>
    <row r="157" spans="1:8" x14ac:dyDescent="0.25">
      <c r="A157" s="26" t="s">
        <v>127</v>
      </c>
      <c r="B157" s="27">
        <v>2.5246970572502681E-2</v>
      </c>
      <c r="C157" s="28">
        <v>2.7412064019294722E-2</v>
      </c>
      <c r="D157" s="28">
        <v>9.8938597987377769E-3</v>
      </c>
      <c r="E157" s="28">
        <v>1.9175330638994102E-3</v>
      </c>
      <c r="F157" s="28">
        <v>0</v>
      </c>
      <c r="G157" s="29">
        <v>1.2149516831634604E-2</v>
      </c>
      <c r="H157" s="13"/>
    </row>
    <row r="158" spans="1:8" x14ac:dyDescent="0.25">
      <c r="A158" s="26" t="s">
        <v>128</v>
      </c>
      <c r="B158" s="27">
        <v>1.9367308747413364E-2</v>
      </c>
      <c r="C158" s="28">
        <v>1.0456133086449885E-2</v>
      </c>
      <c r="D158" s="28">
        <v>3.604960814613244E-3</v>
      </c>
      <c r="E158" s="28">
        <v>2.5027682811221983E-3</v>
      </c>
      <c r="F158" s="28">
        <v>0</v>
      </c>
      <c r="G158" s="29">
        <v>6.702319732792214E-3</v>
      </c>
      <c r="H158" s="13"/>
    </row>
    <row r="159" spans="1:8" x14ac:dyDescent="0.25">
      <c r="A159" s="26" t="s">
        <v>129</v>
      </c>
      <c r="B159" s="27">
        <v>3.5489503971213547E-4</v>
      </c>
      <c r="C159" s="28">
        <v>0</v>
      </c>
      <c r="D159" s="28">
        <v>0</v>
      </c>
      <c r="E159" s="28">
        <v>0</v>
      </c>
      <c r="F159" s="28">
        <v>0</v>
      </c>
      <c r="G159" s="29">
        <v>6.2596709423419717E-5</v>
      </c>
      <c r="H159" s="13"/>
    </row>
    <row r="160" spans="1:8" x14ac:dyDescent="0.25">
      <c r="A160" s="26" t="s">
        <v>130</v>
      </c>
      <c r="B160" s="27">
        <v>7.779590087378567E-2</v>
      </c>
      <c r="C160" s="28">
        <v>1.6561225558366234E-2</v>
      </c>
      <c r="D160" s="28">
        <v>5.7233895430447981E-3</v>
      </c>
      <c r="E160" s="28">
        <v>2.5340012296941028E-3</v>
      </c>
      <c r="F160" s="28">
        <v>1.0262631471416855E-3</v>
      </c>
      <c r="G160" s="29">
        <v>1.8839408399310021E-2</v>
      </c>
      <c r="H160" s="13"/>
    </row>
    <row r="161" spans="1:8" x14ac:dyDescent="0.25">
      <c r="A161" s="26" t="s">
        <v>131</v>
      </c>
      <c r="B161" s="27">
        <v>7.7620535757125242E-4</v>
      </c>
      <c r="C161" s="28">
        <v>5.0650159217110581E-3</v>
      </c>
      <c r="D161" s="28">
        <v>2.3940298074716312E-2</v>
      </c>
      <c r="E161" s="28">
        <v>6.4725158935461199E-2</v>
      </c>
      <c r="F161" s="28">
        <v>3.7402392593755517E-3</v>
      </c>
      <c r="G161" s="29">
        <v>2.0706392330154515E-2</v>
      </c>
      <c r="H161" s="13"/>
    </row>
    <row r="162" spans="1:8" x14ac:dyDescent="0.25">
      <c r="A162" s="26" t="s">
        <v>132</v>
      </c>
      <c r="B162" s="27">
        <v>1.4677099509555062E-2</v>
      </c>
      <c r="C162" s="28">
        <v>6.1178877658393726E-3</v>
      </c>
      <c r="D162" s="28">
        <v>3.2015810018429579E-3</v>
      </c>
      <c r="E162" s="28">
        <v>1.0639164442449161E-3</v>
      </c>
      <c r="F162" s="28">
        <v>2.3627940778442877E-4</v>
      </c>
      <c r="G162" s="29">
        <v>4.6921571056669177E-3</v>
      </c>
      <c r="H162" s="13"/>
    </row>
    <row r="163" spans="1:8" x14ac:dyDescent="0.25">
      <c r="A163" s="26" t="s">
        <v>133</v>
      </c>
      <c r="B163" s="27">
        <v>0</v>
      </c>
      <c r="C163" s="28">
        <v>2.5143272850115909E-2</v>
      </c>
      <c r="D163" s="28">
        <v>8.7440592819369042E-2</v>
      </c>
      <c r="E163" s="28">
        <v>0.25932048242878775</v>
      </c>
      <c r="F163" s="28">
        <v>0.46702460555422309</v>
      </c>
      <c r="G163" s="29">
        <v>0.17857335949259703</v>
      </c>
      <c r="H163" s="13"/>
    </row>
    <row r="164" spans="1:8" ht="24" x14ac:dyDescent="0.25">
      <c r="A164" s="26" t="s">
        <v>134</v>
      </c>
      <c r="B164" s="27">
        <v>2.9463262260091935E-3</v>
      </c>
      <c r="C164" s="28">
        <v>2.2207840848079688E-3</v>
      </c>
      <c r="D164" s="28">
        <v>9.121927973798797E-3</v>
      </c>
      <c r="E164" s="28">
        <v>1.0849961559264208E-2</v>
      </c>
      <c r="F164" s="28">
        <v>2.8513688122570786E-2</v>
      </c>
      <c r="G164" s="29">
        <v>1.1225693208036543E-2</v>
      </c>
      <c r="H164" s="13"/>
    </row>
    <row r="165" spans="1:8" x14ac:dyDescent="0.25">
      <c r="A165" s="26" t="s">
        <v>135</v>
      </c>
      <c r="B165" s="27">
        <v>4.4345654776325717E-2</v>
      </c>
      <c r="C165" s="28">
        <v>0.12164237773542609</v>
      </c>
      <c r="D165" s="28">
        <v>0.21663179366206659</v>
      </c>
      <c r="E165" s="28">
        <v>0.22918553823151666</v>
      </c>
      <c r="F165" s="28">
        <v>0.26373489678645273</v>
      </c>
      <c r="G165" s="29">
        <v>0.18063762822108345</v>
      </c>
      <c r="H165" s="13"/>
    </row>
    <row r="166" spans="1:8" x14ac:dyDescent="0.25">
      <c r="A166" s="26" t="s">
        <v>136</v>
      </c>
      <c r="B166" s="27">
        <v>7.9707428999736189E-4</v>
      </c>
      <c r="C166" s="28">
        <v>2.1394351706168734E-2</v>
      </c>
      <c r="D166" s="28">
        <v>8.2687885340712003E-2</v>
      </c>
      <c r="E166" s="28">
        <v>0.14439290312824035</v>
      </c>
      <c r="F166" s="28">
        <v>0.20701139516235484</v>
      </c>
      <c r="G166" s="29">
        <v>9.6385064505362772E-2</v>
      </c>
      <c r="H166" s="13"/>
    </row>
    <row r="167" spans="1:8" x14ac:dyDescent="0.25">
      <c r="A167" s="26" t="s">
        <v>137</v>
      </c>
      <c r="B167" s="27">
        <v>1.661148715542339E-3</v>
      </c>
      <c r="C167" s="28">
        <v>6.273483669576534E-4</v>
      </c>
      <c r="D167" s="28">
        <v>0</v>
      </c>
      <c r="E167" s="28">
        <v>1.0323205940966466E-3</v>
      </c>
      <c r="F167" s="28">
        <v>1.5633929988573934E-4</v>
      </c>
      <c r="G167" s="29">
        <v>6.7203836984166404E-4</v>
      </c>
      <c r="H167" s="13"/>
    </row>
    <row r="168" spans="1:8" ht="24" x14ac:dyDescent="0.25">
      <c r="A168" s="26" t="s">
        <v>138</v>
      </c>
      <c r="B168" s="27">
        <v>0.10196274286815189</v>
      </c>
      <c r="C168" s="28">
        <v>3.9215469583947407E-2</v>
      </c>
      <c r="D168" s="28">
        <v>1.7651925063546417E-2</v>
      </c>
      <c r="E168" s="28">
        <v>2.4315329025051392E-2</v>
      </c>
      <c r="F168" s="28">
        <v>2.3034704744669806E-3</v>
      </c>
      <c r="G168" s="29">
        <v>3.4860151086390387E-2</v>
      </c>
      <c r="H168" s="13"/>
    </row>
    <row r="169" spans="1:8" x14ac:dyDescent="0.25">
      <c r="A169" s="26" t="s">
        <v>139</v>
      </c>
      <c r="B169" s="27">
        <v>0.10556545351871993</v>
      </c>
      <c r="C169" s="28">
        <v>0.44398693555318303</v>
      </c>
      <c r="D169" s="28">
        <v>0.42343952075959934</v>
      </c>
      <c r="E169" s="28">
        <v>0.22280797897713689</v>
      </c>
      <c r="F169" s="28">
        <v>1.8659958551457415E-2</v>
      </c>
      <c r="G169" s="29">
        <v>0.24108313440615248</v>
      </c>
      <c r="H169" s="13"/>
    </row>
    <row r="170" spans="1:8" x14ac:dyDescent="0.25">
      <c r="A170" s="26" t="s">
        <v>140</v>
      </c>
      <c r="B170" s="27">
        <v>9.2565887366630574E-4</v>
      </c>
      <c r="C170" s="28">
        <v>1.0566622242229685E-2</v>
      </c>
      <c r="D170" s="28">
        <v>4.5592215735756319E-3</v>
      </c>
      <c r="E170" s="28">
        <v>2.1350543957293477E-3</v>
      </c>
      <c r="F170" s="28">
        <v>0</v>
      </c>
      <c r="G170" s="29">
        <v>3.5806324999035724E-3</v>
      </c>
      <c r="H170" s="13"/>
    </row>
    <row r="171" spans="1:8" x14ac:dyDescent="0.25">
      <c r="A171" s="26" t="s">
        <v>141</v>
      </c>
      <c r="B171" s="27">
        <v>7.4913339646915003E-2</v>
      </c>
      <c r="C171" s="28">
        <v>2.5771963820015391E-2</v>
      </c>
      <c r="D171" s="28">
        <v>8.916810289389121E-3</v>
      </c>
      <c r="E171" s="28">
        <v>6.2248970970571983E-3</v>
      </c>
      <c r="F171" s="28">
        <v>1.3469495405619243E-3</v>
      </c>
      <c r="G171" s="29">
        <v>2.1620399424297183E-2</v>
      </c>
      <c r="H171" s="13"/>
    </row>
    <row r="172" spans="1:8" x14ac:dyDescent="0.25">
      <c r="A172" s="26" t="s">
        <v>142</v>
      </c>
      <c r="B172" s="27">
        <v>1.7509301981384642E-2</v>
      </c>
      <c r="C172" s="28">
        <v>1.2640862655376816E-2</v>
      </c>
      <c r="D172" s="28">
        <v>1.6641472178407011E-3</v>
      </c>
      <c r="E172" s="28">
        <v>2.1525663868941546E-3</v>
      </c>
      <c r="F172" s="28">
        <v>2.612064895813344E-4</v>
      </c>
      <c r="G172" s="29">
        <v>6.3933051164738264E-3</v>
      </c>
      <c r="H172" s="13"/>
    </row>
    <row r="173" spans="1:8" x14ac:dyDescent="0.25">
      <c r="A173" s="26" t="s">
        <v>143</v>
      </c>
      <c r="B173" s="27">
        <v>0.79533559126282438</v>
      </c>
      <c r="C173" s="28">
        <v>0.30010778112826286</v>
      </c>
      <c r="D173" s="28">
        <v>6.4419070748467103E-2</v>
      </c>
      <c r="E173" s="28">
        <v>7.1856530320354994E-3</v>
      </c>
      <c r="F173" s="28">
        <v>1.9682500326699843E-3</v>
      </c>
      <c r="G173" s="29">
        <v>0.21325923867572247</v>
      </c>
      <c r="H173" s="13"/>
    </row>
    <row r="174" spans="1:8" x14ac:dyDescent="0.25">
      <c r="A174" s="26" t="s">
        <v>144</v>
      </c>
      <c r="B174" s="27">
        <v>0</v>
      </c>
      <c r="C174" s="28">
        <v>2.578467641169089E-4</v>
      </c>
      <c r="D174" s="28">
        <v>1.1512995397214235E-3</v>
      </c>
      <c r="E174" s="28">
        <v>0</v>
      </c>
      <c r="F174" s="28">
        <v>2.8532478753518224E-3</v>
      </c>
      <c r="G174" s="29">
        <v>8.9013157412948924E-4</v>
      </c>
      <c r="H174" s="13"/>
    </row>
    <row r="175" spans="1:8" x14ac:dyDescent="0.25">
      <c r="A175" s="26" t="s">
        <v>145</v>
      </c>
      <c r="B175" s="27">
        <v>5.3149088976089248E-4</v>
      </c>
      <c r="C175" s="28">
        <v>0</v>
      </c>
      <c r="D175" s="28">
        <v>0</v>
      </c>
      <c r="E175" s="28">
        <v>0</v>
      </c>
      <c r="F175" s="28">
        <v>4.0186198542212235E-3</v>
      </c>
      <c r="G175" s="29">
        <v>9.5521147978067642E-4</v>
      </c>
      <c r="H175" s="13"/>
    </row>
    <row r="176" spans="1:8" x14ac:dyDescent="0.25">
      <c r="A176" s="26" t="s">
        <v>146</v>
      </c>
      <c r="B176" s="27">
        <v>0</v>
      </c>
      <c r="C176" s="28">
        <v>8.0666882365294714E-4</v>
      </c>
      <c r="D176" s="28">
        <v>5.1897971436769509E-3</v>
      </c>
      <c r="E176" s="28">
        <v>5.1208029998382771E-3</v>
      </c>
      <c r="F176" s="28">
        <v>7.8772713960212088E-3</v>
      </c>
      <c r="G176" s="29">
        <v>3.9853455613850109E-3</v>
      </c>
      <c r="H176" s="13"/>
    </row>
    <row r="177" spans="1:8" x14ac:dyDescent="0.25">
      <c r="A177" s="26" t="s">
        <v>147</v>
      </c>
      <c r="B177" s="27">
        <v>0</v>
      </c>
      <c r="C177" s="28">
        <v>2.7784123634056216E-3</v>
      </c>
      <c r="D177" s="28">
        <v>1.6514940890844671E-2</v>
      </c>
      <c r="E177" s="28">
        <v>5.9908514750882817E-2</v>
      </c>
      <c r="F177" s="28">
        <v>1.3460531810965964E-2</v>
      </c>
      <c r="G177" s="29">
        <v>1.9691753599733065E-2</v>
      </c>
      <c r="H177" s="13"/>
    </row>
    <row r="178" spans="1:8" ht="24" x14ac:dyDescent="0.25">
      <c r="A178" s="26" t="s">
        <v>148</v>
      </c>
      <c r="B178" s="27">
        <v>4.8802038485930999E-3</v>
      </c>
      <c r="C178" s="28">
        <v>2.8049147697018252E-3</v>
      </c>
      <c r="D178" s="28">
        <v>2.3377451243807493E-4</v>
      </c>
      <c r="E178" s="28">
        <v>3.1778471586695094E-4</v>
      </c>
      <c r="F178" s="28">
        <v>0</v>
      </c>
      <c r="G178" s="29">
        <v>1.5201570498667584E-3</v>
      </c>
      <c r="H178" s="13"/>
    </row>
    <row r="179" spans="1:8" x14ac:dyDescent="0.25">
      <c r="A179" s="26" t="s">
        <v>149</v>
      </c>
      <c r="B179" s="27">
        <v>1.2220958619387479E-2</v>
      </c>
      <c r="C179" s="28">
        <v>3.114311205600941E-3</v>
      </c>
      <c r="D179" s="28">
        <v>3.1981898065676978E-3</v>
      </c>
      <c r="E179" s="28">
        <v>1.3793312957532094E-3</v>
      </c>
      <c r="F179" s="28">
        <v>0</v>
      </c>
      <c r="G179" s="29">
        <v>3.6933871941860997E-3</v>
      </c>
      <c r="H179" s="13"/>
    </row>
    <row r="180" spans="1:8" x14ac:dyDescent="0.25">
      <c r="A180" s="26" t="s">
        <v>150</v>
      </c>
      <c r="B180" s="27">
        <v>0.15545701284002075</v>
      </c>
      <c r="C180" s="28">
        <v>0.65361970526811708</v>
      </c>
      <c r="D180" s="28">
        <v>0.87671875560517165</v>
      </c>
      <c r="E180" s="28">
        <v>0.80327762139820602</v>
      </c>
      <c r="F180" s="28">
        <v>0.67149790619830729</v>
      </c>
      <c r="G180" s="29">
        <v>0.64630889656047563</v>
      </c>
      <c r="H180" s="13"/>
    </row>
    <row r="181" spans="1:8" x14ac:dyDescent="0.25">
      <c r="A181" s="26" t="s">
        <v>151</v>
      </c>
      <c r="B181" s="27">
        <v>6.1195771234616621E-4</v>
      </c>
      <c r="C181" s="28">
        <v>6.6202363966067271E-4</v>
      </c>
      <c r="D181" s="28">
        <v>2.5313093114291215E-3</v>
      </c>
      <c r="E181" s="28">
        <v>8.3103234145040193E-3</v>
      </c>
      <c r="F181" s="28">
        <v>5.3326321511486382E-3</v>
      </c>
      <c r="G181" s="29">
        <v>3.683759719454381E-3</v>
      </c>
      <c r="H181" s="13"/>
    </row>
    <row r="182" spans="1:8" x14ac:dyDescent="0.25">
      <c r="A182" s="26" t="s">
        <v>152</v>
      </c>
      <c r="B182" s="27">
        <v>0</v>
      </c>
      <c r="C182" s="28">
        <v>0</v>
      </c>
      <c r="D182" s="28">
        <v>0</v>
      </c>
      <c r="E182" s="28">
        <v>5.6308745108254272E-4</v>
      </c>
      <c r="F182" s="28">
        <v>7.8004715064871879E-3</v>
      </c>
      <c r="G182" s="29">
        <v>1.7942721845074085E-3</v>
      </c>
      <c r="H182" s="13"/>
    </row>
    <row r="183" spans="1:8" x14ac:dyDescent="0.25">
      <c r="A183" s="26" t="s">
        <v>153</v>
      </c>
      <c r="B183" s="27">
        <v>0</v>
      </c>
      <c r="C183" s="28">
        <v>0</v>
      </c>
      <c r="D183" s="28">
        <v>7.166064285140032E-4</v>
      </c>
      <c r="E183" s="28">
        <v>6.3523134794276248E-4</v>
      </c>
      <c r="F183" s="28">
        <v>1.1646474078204773E-2</v>
      </c>
      <c r="G183" s="29">
        <v>2.7765841817164218E-3</v>
      </c>
      <c r="H183" s="13"/>
    </row>
    <row r="184" spans="1:8" x14ac:dyDescent="0.25">
      <c r="A184" s="26" t="s">
        <v>154</v>
      </c>
      <c r="B184" s="27">
        <v>0</v>
      </c>
      <c r="C184" s="28">
        <v>1.6753475830994628E-3</v>
      </c>
      <c r="D184" s="28">
        <v>1.8250540101954231E-3</v>
      </c>
      <c r="E184" s="28">
        <v>8.1216389443218122E-3</v>
      </c>
      <c r="F184" s="28">
        <v>1.8768626684196179E-2</v>
      </c>
      <c r="G184" s="29">
        <v>6.4715755996584655E-3</v>
      </c>
      <c r="H184" s="13"/>
    </row>
    <row r="185" spans="1:8" x14ac:dyDescent="0.25">
      <c r="A185" s="26" t="s">
        <v>155</v>
      </c>
      <c r="B185" s="27">
        <v>2.7819335177280413E-3</v>
      </c>
      <c r="C185" s="28">
        <v>6.9043411243010161E-3</v>
      </c>
      <c r="D185" s="28">
        <v>1.2825404341440218E-2</v>
      </c>
      <c r="E185" s="28">
        <v>2.9584049770893867E-2</v>
      </c>
      <c r="F185" s="28">
        <v>5.5890425373842374E-2</v>
      </c>
      <c r="G185" s="29">
        <v>2.2770968907150239E-2</v>
      </c>
      <c r="H185" s="13"/>
    </row>
    <row r="186" spans="1:8" x14ac:dyDescent="0.25">
      <c r="A186" s="26" t="s">
        <v>156</v>
      </c>
      <c r="B186" s="27">
        <v>1.8371171103089246E-3</v>
      </c>
      <c r="C186" s="28">
        <v>5.3834258557224563E-3</v>
      </c>
      <c r="D186" s="28">
        <v>2.4873568010298783E-3</v>
      </c>
      <c r="E186" s="28">
        <v>4.1299018844969454E-3</v>
      </c>
      <c r="F186" s="28">
        <v>3.216564509213865E-3</v>
      </c>
      <c r="G186" s="29">
        <v>3.4469078597359169E-3</v>
      </c>
      <c r="H186" s="13"/>
    </row>
    <row r="187" spans="1:8" x14ac:dyDescent="0.25">
      <c r="A187" s="26" t="s">
        <v>157</v>
      </c>
      <c r="B187" s="27">
        <v>0</v>
      </c>
      <c r="C187" s="28">
        <v>3.0810204103954358E-3</v>
      </c>
      <c r="D187" s="28">
        <v>4.8393620345712745E-3</v>
      </c>
      <c r="E187" s="28">
        <v>6.4269967508021872E-2</v>
      </c>
      <c r="F187" s="28">
        <v>0.18792037983062107</v>
      </c>
      <c r="G187" s="29">
        <v>5.5777947312369902E-2</v>
      </c>
      <c r="H187" s="13"/>
    </row>
    <row r="188" spans="1:8" x14ac:dyDescent="0.25">
      <c r="A188" s="26" t="s">
        <v>158</v>
      </c>
      <c r="B188" s="27">
        <v>0</v>
      </c>
      <c r="C188" s="28">
        <v>0</v>
      </c>
      <c r="D188" s="28">
        <v>0</v>
      </c>
      <c r="E188" s="28">
        <v>0</v>
      </c>
      <c r="F188" s="28">
        <v>9.3979252177514604E-4</v>
      </c>
      <c r="G188" s="29">
        <v>2.014621759967878E-4</v>
      </c>
      <c r="H188" s="13"/>
    </row>
    <row r="189" spans="1:8" x14ac:dyDescent="0.25">
      <c r="A189" s="26" t="s">
        <v>159</v>
      </c>
      <c r="B189" s="27">
        <v>7.3709290377491441E-3</v>
      </c>
      <c r="C189" s="28">
        <v>6.1633384085853175E-3</v>
      </c>
      <c r="D189" s="28">
        <v>5.6849316080922986E-3</v>
      </c>
      <c r="E189" s="28">
        <v>4.7355902345633891E-3</v>
      </c>
      <c r="F189" s="28">
        <v>5.5966032643490582E-4</v>
      </c>
      <c r="G189" s="29">
        <v>4.7705642524703091E-3</v>
      </c>
      <c r="H189" s="13"/>
    </row>
    <row r="190" spans="1:8" x14ac:dyDescent="0.25">
      <c r="A190" s="26" t="s">
        <v>59</v>
      </c>
      <c r="B190" s="27">
        <v>0</v>
      </c>
      <c r="C190" s="28">
        <v>0</v>
      </c>
      <c r="D190" s="28">
        <v>7.2804383832310263E-2</v>
      </c>
      <c r="E190" s="28">
        <v>0.62739894015002029</v>
      </c>
      <c r="F190" s="28">
        <v>0.87123548994315081</v>
      </c>
      <c r="G190" s="29">
        <v>0.33725259824450582</v>
      </c>
      <c r="H190" s="13"/>
    </row>
    <row r="191" spans="1:8" x14ac:dyDescent="0.25">
      <c r="A191" s="26" t="s">
        <v>160</v>
      </c>
      <c r="B191" s="27">
        <v>3.5839785199836893E-4</v>
      </c>
      <c r="C191" s="28">
        <v>2.4572546210498425E-2</v>
      </c>
      <c r="D191" s="28">
        <v>0.11002320222754962</v>
      </c>
      <c r="E191" s="28">
        <v>7.2017527507431484E-2</v>
      </c>
      <c r="F191" s="28">
        <v>6.8821853598614049E-2</v>
      </c>
      <c r="G191" s="29">
        <v>5.7031983440091069E-2</v>
      </c>
      <c r="H191" s="13"/>
    </row>
    <row r="192" spans="1:8" x14ac:dyDescent="0.25">
      <c r="A192" s="26" t="s">
        <v>161</v>
      </c>
      <c r="B192" s="27">
        <v>0</v>
      </c>
      <c r="C192" s="28">
        <v>2.9377529516285552E-2</v>
      </c>
      <c r="D192" s="28">
        <v>7.2094252294594291E-2</v>
      </c>
      <c r="E192" s="28">
        <v>4.2665123665979514E-2</v>
      </c>
      <c r="F192" s="28">
        <v>3.7995859762756622E-2</v>
      </c>
      <c r="G192" s="29">
        <v>3.7401422244796187E-2</v>
      </c>
      <c r="H192" s="13"/>
    </row>
    <row r="193" spans="1:8" x14ac:dyDescent="0.25">
      <c r="A193" s="26" t="s">
        <v>162</v>
      </c>
      <c r="B193" s="27">
        <v>0</v>
      </c>
      <c r="C193" s="28">
        <v>4.4037020557693429E-3</v>
      </c>
      <c r="D193" s="28">
        <v>1.2332418793765424E-2</v>
      </c>
      <c r="E193" s="28">
        <v>9.5427474695456132E-3</v>
      </c>
      <c r="F193" s="28">
        <v>6.985226297072788E-3</v>
      </c>
      <c r="G193" s="29">
        <v>6.8680786907028852E-3</v>
      </c>
      <c r="H193" s="13"/>
    </row>
    <row r="194" spans="1:8" x14ac:dyDescent="0.25">
      <c r="A194" s="26" t="s">
        <v>60</v>
      </c>
      <c r="B194" s="27">
        <v>7.6068418621977134E-4</v>
      </c>
      <c r="C194" s="28">
        <v>7.0106607258843726E-2</v>
      </c>
      <c r="D194" s="28">
        <v>5.841491346539706E-2</v>
      </c>
      <c r="E194" s="28">
        <v>5.0482929235810096E-3</v>
      </c>
      <c r="F194" s="28">
        <v>0</v>
      </c>
      <c r="G194" s="29">
        <v>2.6419860620203094E-2</v>
      </c>
      <c r="H194" s="13"/>
    </row>
    <row r="195" spans="1:8" x14ac:dyDescent="0.25">
      <c r="A195" s="26" t="s">
        <v>163</v>
      </c>
      <c r="B195" s="27">
        <v>0</v>
      </c>
      <c r="C195" s="28">
        <v>0</v>
      </c>
      <c r="D195" s="28">
        <v>1.8402402001418801E-4</v>
      </c>
      <c r="E195" s="28">
        <v>5.9020626642876991E-4</v>
      </c>
      <c r="F195" s="28">
        <v>1.7035329399938168E-4</v>
      </c>
      <c r="G195" s="29">
        <v>2.0101167341418825E-4</v>
      </c>
      <c r="H195" s="13"/>
    </row>
    <row r="196" spans="1:8" x14ac:dyDescent="0.25">
      <c r="A196" s="26" t="s">
        <v>164</v>
      </c>
      <c r="B196" s="27">
        <v>4.3286643234493076E-4</v>
      </c>
      <c r="C196" s="28">
        <v>4.3956720862838305E-3</v>
      </c>
      <c r="D196" s="28">
        <v>4.4235481802229427E-3</v>
      </c>
      <c r="E196" s="28">
        <v>3.130539777435284E-3</v>
      </c>
      <c r="F196" s="28">
        <v>7.6573111773399689E-4</v>
      </c>
      <c r="G196" s="29">
        <v>2.6497751674009525E-3</v>
      </c>
      <c r="H196" s="13"/>
    </row>
    <row r="197" spans="1:8" x14ac:dyDescent="0.25">
      <c r="A197" s="26" t="s">
        <v>61</v>
      </c>
      <c r="B197" s="27">
        <v>0.99153274252489509</v>
      </c>
      <c r="C197" s="28">
        <v>0.84933427506836323</v>
      </c>
      <c r="D197" s="28">
        <v>0.65599050549642313</v>
      </c>
      <c r="E197" s="28">
        <v>0.23307330562862463</v>
      </c>
      <c r="F197" s="28">
        <v>1.3425473143793696E-2</v>
      </c>
      <c r="G197" s="29">
        <v>0.52323046925588956</v>
      </c>
      <c r="H197" s="13"/>
    </row>
    <row r="198" spans="1:8" x14ac:dyDescent="0.25">
      <c r="A198" s="26" t="s">
        <v>165</v>
      </c>
      <c r="B198" s="27">
        <v>0</v>
      </c>
      <c r="C198" s="28">
        <v>2.568297358455874E-4</v>
      </c>
      <c r="D198" s="28">
        <v>4.3752865801121151E-4</v>
      </c>
      <c r="E198" s="28">
        <v>0</v>
      </c>
      <c r="F198" s="28">
        <v>0</v>
      </c>
      <c r="G198" s="29">
        <v>1.3664361667139853E-4</v>
      </c>
      <c r="H198" s="13"/>
    </row>
    <row r="199" spans="1:8" x14ac:dyDescent="0.25">
      <c r="A199" s="26" t="s">
        <v>166</v>
      </c>
      <c r="B199" s="27">
        <v>6.9153090045434296E-3</v>
      </c>
      <c r="C199" s="28">
        <v>1.2626815835670564E-2</v>
      </c>
      <c r="D199" s="28">
        <v>5.516937995315504E-3</v>
      </c>
      <c r="E199" s="28">
        <v>1.8471746427948792E-3</v>
      </c>
      <c r="F199" s="28">
        <v>0</v>
      </c>
      <c r="G199" s="29">
        <v>5.1643519409749145E-3</v>
      </c>
      <c r="H199" s="13"/>
    </row>
    <row r="200" spans="1:8" x14ac:dyDescent="0.25">
      <c r="A200" s="26" t="s">
        <v>167</v>
      </c>
      <c r="B200" s="27">
        <v>0</v>
      </c>
      <c r="C200" s="28">
        <v>4.926022232441098E-3</v>
      </c>
      <c r="D200" s="28">
        <v>6.3948554171901614E-3</v>
      </c>
      <c r="E200" s="28">
        <v>2.3623244345505733E-3</v>
      </c>
      <c r="F200" s="28">
        <v>0</v>
      </c>
      <c r="G200" s="29">
        <v>2.7367731354836417E-3</v>
      </c>
      <c r="H200" s="13"/>
    </row>
    <row r="201" spans="1:8" x14ac:dyDescent="0.25">
      <c r="A201" s="26" t="s">
        <v>62</v>
      </c>
      <c r="B201" s="27">
        <v>0</v>
      </c>
      <c r="C201" s="28">
        <v>0</v>
      </c>
      <c r="D201" s="28">
        <v>1.3834296192061666E-3</v>
      </c>
      <c r="E201" s="28">
        <v>1.208014124365353E-3</v>
      </c>
      <c r="F201" s="28">
        <v>6.0001284287738033E-4</v>
      </c>
      <c r="G201" s="29">
        <v>6.6509157331272372E-4</v>
      </c>
      <c r="H201" s="13"/>
    </row>
    <row r="202" spans="1:8" x14ac:dyDescent="0.25">
      <c r="A202" s="26" t="s">
        <v>170</v>
      </c>
      <c r="B202" s="27">
        <v>39.719741547369956</v>
      </c>
      <c r="C202" s="28">
        <v>26.713025018311331</v>
      </c>
      <c r="D202" s="28">
        <v>27.11982056712019</v>
      </c>
      <c r="E202" s="28">
        <v>15.883109832959997</v>
      </c>
      <c r="F202" s="28">
        <v>17.631742094854655</v>
      </c>
      <c r="G202" s="29">
        <v>24.792886289218195</v>
      </c>
      <c r="H202" s="13"/>
    </row>
    <row r="203" spans="1:8" x14ac:dyDescent="0.25">
      <c r="A203" s="26" t="s">
        <v>171</v>
      </c>
      <c r="B203" s="27">
        <v>0.67934817864818697</v>
      </c>
      <c r="C203" s="28">
        <v>0.68505884405090645</v>
      </c>
      <c r="D203" s="28">
        <v>0.68884551184901932</v>
      </c>
      <c r="E203" s="28">
        <v>0.79877069062671546</v>
      </c>
      <c r="F203" s="28">
        <v>0.74273173889431499</v>
      </c>
      <c r="G203" s="29">
        <v>0.72164973147248834</v>
      </c>
      <c r="H203" s="13"/>
    </row>
    <row r="204" spans="1:8" x14ac:dyDescent="0.25">
      <c r="A204" s="26" t="s">
        <v>172</v>
      </c>
      <c r="B204" s="27">
        <v>6.7598886239996228E-2</v>
      </c>
      <c r="C204" s="28">
        <v>5.7114916689658415E-2</v>
      </c>
      <c r="D204" s="28">
        <v>5.5261392870326415E-2</v>
      </c>
      <c r="E204" s="28">
        <v>2.7009731520520757E-2</v>
      </c>
      <c r="F204" s="28">
        <v>2.5861440239995481E-2</v>
      </c>
      <c r="G204" s="29">
        <v>4.548823785882735E-2</v>
      </c>
      <c r="H204" s="13"/>
    </row>
    <row r="205" spans="1:8" x14ac:dyDescent="0.25">
      <c r="A205" s="26" t="s">
        <v>173</v>
      </c>
      <c r="B205" s="27">
        <v>7.7444167760221991E-2</v>
      </c>
      <c r="C205" s="28">
        <v>6.7571748273263121E-2</v>
      </c>
      <c r="D205" s="28">
        <v>7.9734994378341362E-2</v>
      </c>
      <c r="E205" s="28">
        <v>4.4338795493369297E-2</v>
      </c>
      <c r="F205" s="28">
        <v>3.4514274084102875E-2</v>
      </c>
      <c r="G205" s="29">
        <v>5.9752112362466345E-2</v>
      </c>
      <c r="H205" s="13"/>
    </row>
    <row r="206" spans="1:8" x14ac:dyDescent="0.25">
      <c r="A206" s="26" t="s">
        <v>174</v>
      </c>
      <c r="B206" s="27">
        <v>0.17560876735159348</v>
      </c>
      <c r="C206" s="28">
        <v>0.19025449098617236</v>
      </c>
      <c r="D206" s="28">
        <v>0.17615810090231293</v>
      </c>
      <c r="E206" s="28">
        <v>0.1298807823593941</v>
      </c>
      <c r="F206" s="28">
        <v>0.19689254678158583</v>
      </c>
      <c r="G206" s="29">
        <v>0.17310991830621628</v>
      </c>
      <c r="H206" s="13"/>
    </row>
    <row r="207" spans="1:8" x14ac:dyDescent="0.25">
      <c r="A207" s="26" t="s">
        <v>175</v>
      </c>
      <c r="B207" s="27">
        <v>0.76524178462378611</v>
      </c>
      <c r="C207" s="28">
        <v>0.74625896393910496</v>
      </c>
      <c r="D207" s="28">
        <v>0.73936345430283956</v>
      </c>
      <c r="E207" s="28">
        <v>0.84177447929400273</v>
      </c>
      <c r="F207" s="28">
        <v>0.80270600203471199</v>
      </c>
      <c r="G207" s="29">
        <v>0.78087402246979676</v>
      </c>
      <c r="H207" s="13"/>
    </row>
    <row r="208" spans="1:8" x14ac:dyDescent="0.25">
      <c r="A208" s="26" t="s">
        <v>176</v>
      </c>
      <c r="B208" s="27">
        <v>0.13715372637375933</v>
      </c>
      <c r="C208" s="28">
        <v>0.13373826504776215</v>
      </c>
      <c r="D208" s="28">
        <v>0.13917410009977688</v>
      </c>
      <c r="E208" s="28">
        <v>8.409405039483081E-2</v>
      </c>
      <c r="F208" s="28">
        <v>0.11136082777000696</v>
      </c>
      <c r="G208" s="29">
        <v>0.11991206120602571</v>
      </c>
      <c r="H208" s="13"/>
    </row>
    <row r="209" spans="1:8" x14ac:dyDescent="0.25">
      <c r="A209" s="26" t="s">
        <v>177</v>
      </c>
      <c r="B209" s="27">
        <v>5.2671388008894163E-2</v>
      </c>
      <c r="C209" s="28">
        <v>6.4430772868019556E-2</v>
      </c>
      <c r="D209" s="28">
        <v>7.1790724535300013E-2</v>
      </c>
      <c r="E209" s="28">
        <v>3.5445460476489971E-2</v>
      </c>
      <c r="F209" s="28">
        <v>2.6951536498290466E-2</v>
      </c>
      <c r="G209" s="29">
        <v>4.9659733773366618E-2</v>
      </c>
      <c r="H209" s="13"/>
    </row>
    <row r="210" spans="1:8" x14ac:dyDescent="0.25">
      <c r="A210" s="26" t="s">
        <v>178</v>
      </c>
      <c r="B210" s="27">
        <v>4.4933100993560869E-2</v>
      </c>
      <c r="C210" s="28">
        <v>5.5571998145113655E-2</v>
      </c>
      <c r="D210" s="28">
        <v>4.9671721062083583E-2</v>
      </c>
      <c r="E210" s="28">
        <v>3.868600983467628E-2</v>
      </c>
      <c r="F210" s="28">
        <v>5.8981633696993087E-2</v>
      </c>
      <c r="G210" s="29">
        <v>4.9554182550810004E-2</v>
      </c>
      <c r="H210" s="13"/>
    </row>
    <row r="211" spans="1:8" x14ac:dyDescent="0.25">
      <c r="A211" s="26" t="s">
        <v>179</v>
      </c>
      <c r="B211" s="27">
        <v>0.82023659900669366</v>
      </c>
      <c r="C211" s="28">
        <v>0.78465899221655488</v>
      </c>
      <c r="D211" s="28">
        <v>0.78797713231986399</v>
      </c>
      <c r="E211" s="28">
        <v>0.90010383535015193</v>
      </c>
      <c r="F211" s="28">
        <v>0.86767261016243746</v>
      </c>
      <c r="G211" s="29">
        <v>0.83424520727378448</v>
      </c>
      <c r="H211" s="13"/>
    </row>
    <row r="212" spans="1:8" x14ac:dyDescent="0.25">
      <c r="A212" s="26" t="s">
        <v>180</v>
      </c>
      <c r="B212" s="27">
        <v>0.12738075579878469</v>
      </c>
      <c r="C212" s="28">
        <v>0.11796964719105453</v>
      </c>
      <c r="D212" s="28">
        <v>0.11515620586528835</v>
      </c>
      <c r="E212" s="28">
        <v>4.5704950763518354E-2</v>
      </c>
      <c r="F212" s="28">
        <v>6.9173646502339245E-2</v>
      </c>
      <c r="G212" s="29">
        <v>9.3059728645851977E-2</v>
      </c>
      <c r="H212" s="13"/>
    </row>
    <row r="213" spans="1:8" x14ac:dyDescent="0.25">
      <c r="A213" s="26" t="s">
        <v>181</v>
      </c>
      <c r="B213" s="27">
        <v>4.7220862248652795E-2</v>
      </c>
      <c r="C213" s="28">
        <v>7.6728328264445769E-2</v>
      </c>
      <c r="D213" s="28">
        <v>7.4989321680909521E-2</v>
      </c>
      <c r="E213" s="28">
        <v>3.3257287968177313E-2</v>
      </c>
      <c r="F213" s="28">
        <v>3.8102380392314644E-2</v>
      </c>
      <c r="G213" s="29">
        <v>5.3546918774580801E-2</v>
      </c>
      <c r="H213" s="13"/>
    </row>
    <row r="214" spans="1:8" x14ac:dyDescent="0.25">
      <c r="A214" s="26" t="s">
        <v>182</v>
      </c>
      <c r="B214" s="27">
        <v>5.1617829458674722E-3</v>
      </c>
      <c r="C214" s="28">
        <v>2.0643032327944743E-2</v>
      </c>
      <c r="D214" s="28">
        <v>2.1877340133937818E-2</v>
      </c>
      <c r="E214" s="28">
        <v>2.0933925918153375E-2</v>
      </c>
      <c r="F214" s="28">
        <v>2.5051362942908051E-2</v>
      </c>
      <c r="G214" s="29">
        <v>1.9148145305782589E-2</v>
      </c>
      <c r="H214" s="13"/>
    </row>
    <row r="215" spans="1:8" x14ac:dyDescent="0.25">
      <c r="A215" s="26" t="s">
        <v>183</v>
      </c>
      <c r="B215" s="27">
        <v>0.6432699809851764</v>
      </c>
      <c r="C215" s="28">
        <v>0.65153945010071002</v>
      </c>
      <c r="D215" s="28">
        <v>0.67560017082709467</v>
      </c>
      <c r="E215" s="28">
        <v>0.80005066189958529</v>
      </c>
      <c r="F215" s="28">
        <v>0.77404598706607464</v>
      </c>
      <c r="G215" s="29">
        <v>0.71292468195997927</v>
      </c>
      <c r="H215" s="13"/>
    </row>
    <row r="216" spans="1:8" x14ac:dyDescent="0.25">
      <c r="A216" s="26" t="s">
        <v>184</v>
      </c>
      <c r="B216" s="27">
        <v>6.5646418265073891E-2</v>
      </c>
      <c r="C216" s="28">
        <v>4.0289841798693875E-2</v>
      </c>
      <c r="D216" s="28">
        <v>2.5520282194715253E-2</v>
      </c>
      <c r="E216" s="28">
        <v>1.4205516695511988E-2</v>
      </c>
      <c r="F216" s="28">
        <v>8.5353430358326363E-3</v>
      </c>
      <c r="G216" s="29">
        <v>2.9487258046771176E-2</v>
      </c>
      <c r="H216" s="13"/>
    </row>
    <row r="217" spans="1:8" x14ac:dyDescent="0.25">
      <c r="A217" s="26" t="s">
        <v>185</v>
      </c>
      <c r="B217" s="27">
        <v>9.3973773161840676E-2</v>
      </c>
      <c r="C217" s="28">
        <v>6.1487886776647106E-2</v>
      </c>
      <c r="D217" s="28">
        <v>5.5865130003362011E-2</v>
      </c>
      <c r="E217" s="28">
        <v>2.9286417196054869E-2</v>
      </c>
      <c r="F217" s="28">
        <v>2.0236765172925421E-2</v>
      </c>
      <c r="G217" s="29">
        <v>5.0445419027246419E-2</v>
      </c>
      <c r="H217" s="13"/>
    </row>
    <row r="218" spans="1:8" x14ac:dyDescent="0.25">
      <c r="A218" s="26" t="s">
        <v>186</v>
      </c>
      <c r="B218" s="27">
        <v>0.19710982758790888</v>
      </c>
      <c r="C218" s="28">
        <v>0.24668282132394875</v>
      </c>
      <c r="D218" s="28">
        <v>0.24301441697482795</v>
      </c>
      <c r="E218" s="28">
        <v>0.15645740420884752</v>
      </c>
      <c r="F218" s="28">
        <v>0.19718190472516647</v>
      </c>
      <c r="G218" s="29">
        <v>0.20714264096600421</v>
      </c>
      <c r="H218" s="13"/>
    </row>
    <row r="219" spans="1:8" x14ac:dyDescent="0.25">
      <c r="A219" s="26" t="s">
        <v>187</v>
      </c>
      <c r="B219" s="27">
        <v>0.9889570518314732</v>
      </c>
      <c r="C219" s="28">
        <v>0.95838335084371296</v>
      </c>
      <c r="D219" s="28">
        <v>0.94272822281379776</v>
      </c>
      <c r="E219" s="28">
        <v>0.93674540293792274</v>
      </c>
      <c r="F219" s="28">
        <v>0.87143097068980602</v>
      </c>
      <c r="G219" s="29">
        <v>0.9376563142396821</v>
      </c>
      <c r="H219" s="13"/>
    </row>
    <row r="220" spans="1:8" x14ac:dyDescent="0.25">
      <c r="A220" s="26" t="s">
        <v>188</v>
      </c>
      <c r="B220" s="27">
        <v>4.6200056264893829E-3</v>
      </c>
      <c r="C220" s="28">
        <v>7.8520911137334951E-3</v>
      </c>
      <c r="D220" s="28">
        <v>1.5266358808989721E-2</v>
      </c>
      <c r="E220" s="28">
        <v>1.1232787722165523E-2</v>
      </c>
      <c r="F220" s="28">
        <v>1.0668380090097225E-2</v>
      </c>
      <c r="G220" s="29">
        <v>1.0084853264744637E-2</v>
      </c>
      <c r="H220" s="13"/>
    </row>
    <row r="221" spans="1:8" x14ac:dyDescent="0.25">
      <c r="A221" s="26" t="s">
        <v>189</v>
      </c>
      <c r="B221" s="27">
        <v>3.7739587395422729E-3</v>
      </c>
      <c r="C221" s="28">
        <v>1.5336059340296811E-2</v>
      </c>
      <c r="D221" s="28">
        <v>1.6500324856646015E-2</v>
      </c>
      <c r="E221" s="28">
        <v>1.0870713542797393E-2</v>
      </c>
      <c r="F221" s="28">
        <v>2.1568291668589566E-2</v>
      </c>
      <c r="G221" s="29">
        <v>1.386098756533722E-2</v>
      </c>
      <c r="H221" s="13"/>
    </row>
    <row r="222" spans="1:8" x14ac:dyDescent="0.25">
      <c r="A222" s="26" t="s">
        <v>190</v>
      </c>
      <c r="B222" s="27">
        <v>2.6489838024951746E-3</v>
      </c>
      <c r="C222" s="28">
        <v>1.8428498702257278E-2</v>
      </c>
      <c r="D222" s="28">
        <v>2.5505093520566135E-2</v>
      </c>
      <c r="E222" s="28">
        <v>4.1151095797113159E-2</v>
      </c>
      <c r="F222" s="28">
        <v>9.6332357551506709E-2</v>
      </c>
      <c r="G222" s="29">
        <v>3.8397844930235535E-2</v>
      </c>
      <c r="H222" s="13"/>
    </row>
    <row r="223" spans="1:8" x14ac:dyDescent="0.25">
      <c r="A223" s="26" t="s">
        <v>191</v>
      </c>
      <c r="B223" s="27">
        <v>0.38419206579727211</v>
      </c>
      <c r="C223" s="28">
        <v>0.51841860791721806</v>
      </c>
      <c r="D223" s="28">
        <v>0.58388396367379558</v>
      </c>
      <c r="E223" s="28">
        <v>0.77932097386646515</v>
      </c>
      <c r="F223" s="28">
        <v>0.81307443899980225</v>
      </c>
      <c r="G223" s="29">
        <v>0.6276586390449691</v>
      </c>
      <c r="H223" s="13"/>
    </row>
    <row r="224" spans="1:8" x14ac:dyDescent="0.25">
      <c r="A224" s="26" t="s">
        <v>192</v>
      </c>
      <c r="B224" s="27">
        <v>0.36404966630240687</v>
      </c>
      <c r="C224" s="28">
        <v>0.23445652912684314</v>
      </c>
      <c r="D224" s="28">
        <v>0.17145644616450018</v>
      </c>
      <c r="E224" s="28">
        <v>7.721053698539089E-2</v>
      </c>
      <c r="F224" s="28">
        <v>4.5547505543345766E-2</v>
      </c>
      <c r="G224" s="29">
        <v>0.17009318575541019</v>
      </c>
      <c r="H224" s="13"/>
    </row>
    <row r="225" spans="1:8" x14ac:dyDescent="0.25">
      <c r="A225" s="26" t="s">
        <v>193</v>
      </c>
      <c r="B225" s="27">
        <v>0.22456306498977105</v>
      </c>
      <c r="C225" s="28">
        <v>0.19832311556298618</v>
      </c>
      <c r="D225" s="28">
        <v>0.19980087161692489</v>
      </c>
      <c r="E225" s="28">
        <v>0.11594071585331971</v>
      </c>
      <c r="F225" s="28">
        <v>9.9079197811637182E-2</v>
      </c>
      <c r="G225" s="29">
        <v>0.1640627739253866</v>
      </c>
      <c r="H225" s="13"/>
    </row>
    <row r="226" spans="1:8" ht="15.75" thickBot="1" x14ac:dyDescent="0.3">
      <c r="A226" s="30" t="s">
        <v>194</v>
      </c>
      <c r="B226" s="31">
        <v>2.7195202910550293E-2</v>
      </c>
      <c r="C226" s="32">
        <v>4.8801747392952378E-2</v>
      </c>
      <c r="D226" s="32">
        <v>4.4858718544778339E-2</v>
      </c>
      <c r="E226" s="32">
        <v>2.7527773294824441E-2</v>
      </c>
      <c r="F226" s="32">
        <v>4.2298857645215189E-2</v>
      </c>
      <c r="G226" s="33">
        <v>3.8185401274229883E-2</v>
      </c>
      <c r="H226" s="13"/>
    </row>
  </sheetData>
  <mergeCells count="31">
    <mergeCell ref="B43:C43"/>
    <mergeCell ref="B44:B47"/>
    <mergeCell ref="A76:A77"/>
    <mergeCell ref="B76:G76"/>
    <mergeCell ref="B48:D48"/>
    <mergeCell ref="B21:B22"/>
    <mergeCell ref="B23:H23"/>
    <mergeCell ref="B40:C40"/>
    <mergeCell ref="B41:C41"/>
    <mergeCell ref="B42:C42"/>
    <mergeCell ref="B29:D29"/>
    <mergeCell ref="B31:B32"/>
    <mergeCell ref="B33:C33"/>
    <mergeCell ref="B34:C34"/>
    <mergeCell ref="B35:C35"/>
    <mergeCell ref="B36:C36"/>
    <mergeCell ref="B37:C37"/>
    <mergeCell ref="B38:C38"/>
    <mergeCell ref="B39:C39"/>
    <mergeCell ref="B9:B10"/>
    <mergeCell ref="B11:H11"/>
    <mergeCell ref="B18:H18"/>
    <mergeCell ref="B19:C20"/>
    <mergeCell ref="D19:E19"/>
    <mergeCell ref="G19:G20"/>
    <mergeCell ref="H19:H20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2014-08-13T17:37:56Z</cp:lastPrinted>
  <dcterms:created xsi:type="dcterms:W3CDTF">2013-08-06T13:22:30Z</dcterms:created>
  <dcterms:modified xsi:type="dcterms:W3CDTF">2014-08-13T17:38:01Z</dcterms:modified>
</cp:coreProperties>
</file>